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240" yWindow="105" windowWidth="14805" windowHeight="8010"/>
  </bookViews>
  <sheets>
    <sheet name="convert_references" sheetId="1" r:id="rId1"/>
    <sheet name="Sheet2" sheetId="2" r:id="rId2"/>
  </sheet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38" i="1" l="1"/>
  <c r="F91" i="1"/>
  <c r="F115" i="1"/>
  <c r="F89" i="1"/>
  <c r="D5" i="2"/>
  <c r="F136" i="1"/>
  <c r="F11" i="1"/>
  <c r="F127" i="1"/>
  <c r="F125" i="1"/>
  <c r="D7" i="2"/>
  <c r="D8" i="2"/>
  <c r="D9" i="2"/>
  <c r="D10" i="2"/>
  <c r="D6" i="2"/>
  <c r="F122" i="1"/>
  <c r="F113" i="1"/>
  <c r="F111" i="1"/>
  <c r="F109" i="1"/>
  <c r="F107" i="1"/>
  <c r="F87" i="1"/>
  <c r="F85" i="1"/>
  <c r="F83" i="1"/>
  <c r="F81" i="1"/>
  <c r="F77" i="1"/>
  <c r="F75" i="1"/>
  <c r="F72" i="1"/>
  <c r="F66" i="1"/>
  <c r="F64" i="1"/>
  <c r="F60" i="1"/>
  <c r="F58" i="1"/>
  <c r="F56" i="1"/>
  <c r="F54" i="1"/>
  <c r="F51" i="1"/>
  <c r="F49" i="1"/>
  <c r="F46" i="1"/>
  <c r="F44" i="1"/>
  <c r="F36" i="1"/>
  <c r="F34" i="1"/>
  <c r="F32" i="1"/>
  <c r="F28" i="1"/>
  <c r="F26" i="1"/>
  <c r="F17" i="1"/>
  <c r="F15" i="1"/>
  <c r="F13" i="1"/>
</calcChain>
</file>

<file path=xl/comments1.xml><?xml version="1.0" encoding="utf-8"?>
<comments xmlns="http://schemas.openxmlformats.org/spreadsheetml/2006/main">
  <authors>
    <author>Chris Boswell</author>
  </authors>
  <commentList>
    <comment ref="B12" authorId="0">
      <text>
        <r>
          <rPr>
            <sz val="11"/>
            <color theme="1"/>
            <rFont val="Calibri"/>
            <family val="2"/>
            <scheme val="minor"/>
          </rPr>
          <t>Chris Boswell:
British imperial unit and US customary unit of distance; both are based on the older English unit of length equal to 5,280 English feet, or 1,760 yards (Wikipedia citation).</t>
        </r>
      </text>
    </comment>
    <comment ref="B13" authorId="0">
      <text>
        <r>
          <rPr>
            <sz val="11"/>
            <color theme="1"/>
            <rFont val="Calibri"/>
            <family val="2"/>
            <scheme val="minor"/>
          </rPr>
          <t>Chris Boswell:
A nautical mile is a unit of length used in air, marine, and space navigation, and for the definition of territorial waters. (Wikipedia citation).</t>
        </r>
      </text>
    </comment>
    <comment ref="B17" authorId="0">
      <text>
        <r>
          <rPr>
            <sz val="11"/>
            <color theme="1"/>
            <rFont val="Calibri"/>
            <family val="2"/>
            <scheme val="minor"/>
          </rPr>
          <t>Chris Boswell:
The angstrom or ångström is a metric unit of length equal to 10⁻¹⁰ m; that is, one ten-billionth of a metre, 0.1 nanometre, or 100 picometres. (Wikipedia citation).</t>
        </r>
      </text>
    </comment>
    <comment ref="B18" authorId="0">
      <text>
        <r>
          <rPr>
            <sz val="11"/>
            <color theme="1"/>
            <rFont val="Calibri"/>
            <family val="2"/>
            <scheme val="minor"/>
          </rPr>
          <t>Chris Boswell:
An ell is a northwestern European unit of measurement, originally understood as a cubit. The word literally means "arm", and survives in form of the modern English word "elbow". Equals 18in or 0.45 metres. (Wikipedia citation).</t>
        </r>
      </text>
    </comment>
    <comment ref="B19" authorId="0">
      <text>
        <r>
          <rPr>
            <sz val="11"/>
            <color theme="1"/>
            <rFont val="Calibri"/>
            <family val="2"/>
            <scheme val="minor"/>
          </rPr>
          <t>Chris Boswell:
A lightyear is a unit of length used to express astronomical distances and is equivalent to about 9.46 trillion kilometers or 5.88 trillion miles. (Wikipedia citation).</t>
        </r>
      </text>
    </comment>
    <comment ref="B20" authorId="0">
      <text>
        <r>
          <rPr>
            <sz val="11"/>
            <color theme="1"/>
            <rFont val="Calibri"/>
            <family val="2"/>
            <scheme val="minor"/>
          </rPr>
          <t>Chris Boswell:
The parsec is a unit of length used to measure the large distances to astronomical objects outside the Solar System, approximately equal to 3.26 light-years or 206,000 astronomical units, i.e. 30.9 trillion kilometres. (Wikipedia citation).</t>
        </r>
      </text>
    </comment>
    <comment ref="B21" authorId="0">
      <text>
        <r>
          <rPr>
            <sz val="11"/>
            <color theme="1"/>
            <rFont val="Calibri"/>
            <family val="2"/>
            <scheme val="minor"/>
          </rPr>
          <t>Chris Boswell:
In typography this is a width of 1 Point or 1/72 of an inch. Microsoft's designation of a PICA here is confusing when they could have just called it Point.</t>
        </r>
      </text>
    </comment>
    <comment ref="B22" authorId="0">
      <text>
        <r>
          <rPr>
            <sz val="11"/>
            <color theme="1"/>
            <rFont val="Calibri"/>
            <family val="2"/>
            <scheme val="minor"/>
          </rPr>
          <t>Chris Boswell:
In typography this is a width of 1 Point or 1/72 of an inch. Microsoft's designation of a PICA here is confusing when they could have just called it Point.</t>
        </r>
      </text>
    </comment>
    <comment ref="B23" authorId="0">
      <text>
        <r>
          <rPr>
            <sz val="11"/>
            <color theme="1"/>
            <rFont val="Calibri"/>
            <family val="2"/>
            <scheme val="minor"/>
          </rPr>
          <t>Chris Boswell:
In typography this is a width of 1 Point or 1/72 of an inch. Microsoft's designation of a PICA here is confusing when they could have just called it Point.</t>
        </r>
      </text>
    </comment>
    <comment ref="B32" authorId="0">
      <text>
        <r>
          <rPr>
            <sz val="11"/>
            <color theme="1"/>
            <rFont val="Calibri"/>
            <family val="2"/>
            <scheme val="minor"/>
          </rPr>
          <t>Chris Boswell:
A slug is defined as the mass that is accelerated by 1 ft/s2 when a net force of one pound (lbf) is exerted on it. ... One slug is a mass equal to 32.1740 lb (14.59390 kg) based on standard gravity, the international foot, and the avoirdupois pound. (Wikipedia Citation).</t>
        </r>
      </text>
    </comment>
    <comment ref="B33" authorId="0">
      <text>
        <r>
          <rPr>
            <sz val="11"/>
            <color theme="1"/>
            <rFont val="Calibri"/>
            <family val="2"/>
            <scheme val="minor"/>
          </rPr>
          <t>Chris Boswell:
Various definitions have been used; the most common today is the international avoirdupois pound, which is legally defined as exactly 0.45359237 kilograms, and which is divided into 16 avoirdupois ounces. (Wikipedia Citation).</t>
        </r>
      </text>
    </comment>
    <comment ref="B34" authorId="0">
      <text>
        <r>
          <rPr>
            <sz val="11"/>
            <color theme="1"/>
            <rFont val="Calibri"/>
            <family val="2"/>
            <scheme val="minor"/>
          </rPr>
          <t>Chris Boswell:
The atomic mass (ma or m) is the mass of an atom. Although the SI unit of mass is the kilogram (symbol: kg), atomic mass is often expressed in the non-SI unit atomic mass unit (amu) or unified mass (u) or dalton (symbol: Da), where 1 amu or 1 u or 1 Da is defined as 1⁄12 of the mass of a single carbon-12 atom, at rest.[1] The protons and neutrons of the nucleus account for nearly all of the total mass of atoms, with the electrons and nuclear binding energy making minor contributions. (Wikipedia Citation).</t>
        </r>
      </text>
    </comment>
    <comment ref="B35" authorId="0">
      <text>
        <r>
          <rPr>
            <sz val="11"/>
            <color theme="1"/>
            <rFont val="Calibri"/>
            <family val="2"/>
            <scheme val="minor"/>
          </rPr>
          <t>Chris Boswell:
The avoirdupois system is a measurement system of weights that uses pounds and ounces as units. It was first commonly used in the 13th century AD and was updated in 1959. In 1959, by international agreement, the definitions of the pound and ounce became standardized in countries which use the pound as a unit of mass. (Wikipedia Citation).</t>
        </r>
      </text>
    </comment>
    <comment ref="B36" authorId="0">
      <text>
        <r>
          <rPr>
            <sz val="11"/>
            <color theme="1"/>
            <rFont val="Calibri"/>
            <family val="2"/>
            <scheme val="minor"/>
          </rPr>
          <t>Chris Boswell:
A grain is an obsolescent unit of measurement of mass, and in the troy weight, avoirdupois, and Apothecaries' system, equal to exactly 64.79891 milligrams. (Wikipedia Citation)</t>
        </r>
      </text>
    </comment>
    <comment ref="B37" authorId="0">
      <text>
        <r>
          <rPr>
            <sz val="11"/>
            <color theme="1"/>
            <rFont val="Calibri"/>
            <family val="2"/>
            <scheme val="minor"/>
          </rPr>
          <t>Chris Boswell:
The short hundredweight or cental of 100 pounds (45.36 kg) is used in the United States. (Wikipedia Citation).</t>
        </r>
      </text>
    </comment>
    <comment ref="B38" authorId="0">
      <text>
        <r>
          <rPr>
            <sz val="11"/>
            <color theme="1"/>
            <rFont val="Calibri"/>
            <family val="2"/>
            <scheme val="minor"/>
          </rPr>
          <t>Chris Boswell:
The short hundredweight or cental of 100 pounds (45.36 kg) is used in the United States. (Wikipedia Citation).</t>
        </r>
      </text>
    </comment>
    <comment ref="B41" authorId="0">
      <text>
        <r>
          <rPr>
            <sz val="11"/>
            <color theme="1"/>
            <rFont val="Calibri"/>
            <family val="2"/>
            <scheme val="minor"/>
          </rPr>
          <t>Chris Boswell:
Long ton, also known as the imperial ton or displacement ton, is the name for the unit called the "ton" in the avoirdupois system of weights or Imperial system of measurements. It was standardised in the thirteenth century. (Wikipedia Citation)</t>
        </r>
      </text>
    </comment>
    <comment ref="B43" authorId="0">
      <text>
        <r>
          <rPr>
            <sz val="11"/>
            <color theme="1"/>
            <rFont val="Calibri"/>
            <family val="2"/>
            <scheme val="minor"/>
          </rPr>
          <t>Chris Boswell:
The pascal (symbol: Pa) is the SI derived unit of pressure used to quantify internal pressure, stress, Young's modulus, and ultimate tensile strength. (Wikipedia Citation)</t>
        </r>
      </text>
    </comment>
    <comment ref="B44" authorId="0">
      <text>
        <r>
          <rPr>
            <sz val="11"/>
            <color theme="1"/>
            <rFont val="Calibri"/>
            <family val="2"/>
            <scheme val="minor"/>
          </rPr>
          <t>Chris Boswell:
Atmospheric pressure, also known as barometric pressure (after the barometer), is the pressure within the atmosphere of Earth. (Wikipedia Citation).</t>
        </r>
      </text>
    </comment>
    <comment ref="B45" authorId="0">
      <text>
        <r>
          <rPr>
            <sz val="11"/>
            <color theme="1"/>
            <rFont val="Calibri"/>
            <family val="2"/>
            <scheme val="minor"/>
          </rPr>
          <t>Chris Boswell:
A millimetre of mercury is a manometric unit of pressure, formerly defined as the extra pressure generated by a column of mercury one millimetre high, and currently defined as exactly 133.322387415 pascals. (Wikipedia Citation).</t>
        </r>
      </text>
    </comment>
    <comment ref="B46" authorId="0">
      <text>
        <r>
          <rPr>
            <sz val="11"/>
            <color theme="1"/>
            <rFont val="Calibri"/>
            <family val="2"/>
            <scheme val="minor"/>
          </rPr>
          <t>Chris Boswell:
The pound per square inch or, more accurately, pound-force per square inch is a unit of pressure or of stress based on avoirdupois units. It is the pressure resulting from a force of one pound-force applied to an area of one square inch. (Wikipedia Citation).</t>
        </r>
      </text>
    </comment>
    <comment ref="B48" authorId="0">
      <text>
        <r>
          <rPr>
            <sz val="11"/>
            <color theme="1"/>
            <rFont val="Calibri"/>
            <family val="2"/>
            <scheme val="minor"/>
          </rPr>
          <t>Chris Boswell:
The newton is the International System of Units derived unit of force. It is named after Isaac Newton in recognition of his work on classical mechanics, specifically Newton's second law of motion.  (Wikipedia Citation).</t>
        </r>
      </text>
    </comment>
    <comment ref="B49" authorId="0">
      <text>
        <r>
          <rPr>
            <sz val="11"/>
            <color theme="1"/>
            <rFont val="Calibri"/>
            <family val="2"/>
            <scheme val="minor"/>
          </rPr>
          <t>Chris Boswell:
The dyne is defined as "the force required to accelerate a mass of one gram at a rate of one centimetre per second squared". (Wikipedia Citation)</t>
        </r>
      </text>
    </comment>
    <comment ref="B50" authorId="0">
      <text>
        <r>
          <rPr>
            <sz val="11"/>
            <color theme="1"/>
            <rFont val="Calibri"/>
            <family val="2"/>
            <scheme val="minor"/>
          </rPr>
          <t>Chris Boswell:
The pound of force or pound-force (symbol: lbf, sometimes lbf,) is a unit of force used in some systems of measurement including English Engineering units and the foot–pound–second system. (Wikipedia Citation).</t>
        </r>
      </text>
    </comment>
    <comment ref="B51" authorId="0">
      <text>
        <r>
          <rPr>
            <sz val="11"/>
            <color theme="1"/>
            <rFont val="Calibri"/>
            <family val="2"/>
            <scheme val="minor"/>
          </rPr>
          <t>Chris Boswell:
The kilogram-force (kgf or kgF), or kilopond, is a non-standard Gravitational Metric unit of force. It does not comply with the International System of Units (SI) and is deprecated for most uses. The kilogram-force is equal to the magnitude of the force exerted on one kilogram of mass in a 9.80665 m/s2 gravitational field (standard gravity, a conventional value approximating the average magnitude of gravity on Earth). (Wikipedia Citation)</t>
        </r>
      </text>
    </comment>
    <comment ref="B53" authorId="0">
      <text>
        <r>
          <rPr>
            <sz val="11"/>
            <color theme="1"/>
            <rFont val="Calibri"/>
            <family val="2"/>
            <scheme val="minor"/>
          </rPr>
          <t>Chris Boswell:
The joule is a derived unit of energy in the International System of Units. It is equal to the energy transferred to an object when a force of one newton acts on that object in the direction of the force's motion through a distance of one metre. (Wikipedia Citation)</t>
        </r>
      </text>
    </comment>
    <comment ref="B54" authorId="0">
      <text>
        <r>
          <rPr>
            <sz val="11"/>
            <color theme="1"/>
            <rFont val="Calibri"/>
            <family val="2"/>
            <scheme val="minor"/>
          </rPr>
          <t>Chris Boswell:
The erg is a unit of energy equal to 10⁻⁷ joules. It originated in the centimetre–gram–second system of units. It has the symbol erg. The erg is not an SI unit. Its name is derived from ergon, a Greek word meaning 'work' or 'task'. (Wikipedia Citation).</t>
        </r>
      </text>
    </comment>
    <comment ref="B55" authorId="0">
      <text>
        <r>
          <rPr>
            <sz val="11"/>
            <color theme="1"/>
            <rFont val="Calibri"/>
            <family val="2"/>
            <scheme val="minor"/>
          </rPr>
          <t>Chris Boswell:
The calorie is a unit of energy defined as the amount of heat needed to raise the temperature of a quantity of water by one degree. For historical reasons, two main definitions of calorie are in wide use. (Wikipedia Citation)</t>
        </r>
      </text>
    </comment>
    <comment ref="B56" authorId="0">
      <text>
        <r>
          <rPr>
            <sz val="11"/>
            <color theme="1"/>
            <rFont val="Calibri"/>
            <family val="2"/>
            <scheme val="minor"/>
          </rPr>
          <t>Chris Boswell:
The calorie (IT) is a unit of energy equal to 4.1868 joules (1 cal (IT) = 4.1868 J), the SI derived unit of energy. (http://www.conversion-website.com/energy/from-calorie-IT.html Citation).</t>
        </r>
      </text>
    </comment>
    <comment ref="B63" authorId="0">
      <text>
        <r>
          <rPr>
            <sz val="11"/>
            <color theme="1"/>
            <rFont val="Calibri"/>
            <family val="2"/>
            <scheme val="minor"/>
          </rPr>
          <t>Chris Boswell:
Horsepower (hp) is a unit of measurement of power, or the rate at which work is done, usually in reference to the output of engines or motors. (Wikipedia Citation).</t>
        </r>
      </text>
    </comment>
    <comment ref="B64" authorId="0">
      <text>
        <r>
          <rPr>
            <sz val="11"/>
            <color theme="1"/>
            <rFont val="Calibri"/>
            <family val="2"/>
            <scheme val="minor"/>
          </rPr>
          <t>Chris Boswell:
This is another name for mechanical horsepower.</t>
        </r>
      </text>
    </comment>
    <comment ref="B65" authorId="0">
      <text>
        <r>
          <rPr>
            <sz val="11"/>
            <color theme="1"/>
            <rFont val="Calibri"/>
            <family val="2"/>
            <scheme val="minor"/>
          </rPr>
          <t>Chris Boswell:
The watt is a unit of power or radiant flux. In the International System of Units, it is defined as a derived unit of 1 kg⋅m²⋅s⁻³ or, equivalently, 1 joule per second. It is used to quantify the rate of energy transfer. The watt is named after James Watt, an 18th-century Scottish inventor. (Wikipedia Citation)</t>
        </r>
      </text>
    </comment>
    <comment ref="B71" authorId="0">
      <text>
        <r>
          <rPr>
            <sz val="11"/>
            <color theme="1"/>
            <rFont val="Calibri"/>
            <family val="2"/>
            <scheme val="minor"/>
          </rPr>
          <t>Chris Boswell:
The tesla is a derived unit of the magnetic B-field strength in the International System of Units. One tesla is equal to one weber per square metre. (Wikipedia Citation)</t>
        </r>
      </text>
    </comment>
    <comment ref="B72" authorId="0">
      <text>
        <r>
          <rPr>
            <sz val="11"/>
            <color theme="1"/>
            <rFont val="Calibri"/>
            <family val="2"/>
            <scheme val="minor"/>
          </rPr>
          <t>Chris Boswell:
The gauss, symbol G, is a unit of measurement of magnetic induction, also known as magnetic flux density. The unit is part of the Gaussian system of units, which inherited it from the older CGS-EMU system. It was named after the German mathematician and physicist Carl Friedrich Gauss in 1936. (Wikipedia Citation)</t>
        </r>
      </text>
    </comment>
    <comment ref="B76" authorId="0">
      <text>
        <r>
          <rPr>
            <sz val="11"/>
            <color theme="1"/>
            <rFont val="Calibri"/>
            <family val="2"/>
            <scheme val="minor"/>
          </rPr>
          <t>Chris Boswell:
uses absolute zero as its null point (i.e. low entropy). The relation between kelvin and Celsius scales is TK = t°C + 273.15. On the Kelvin scale, pure water freezes at 273.15 K, and it boils at 373.15 K in 1 atm. (Wikipedia Citation).</t>
        </r>
      </text>
    </comment>
    <comment ref="B77" authorId="0">
      <text>
        <r>
          <rPr>
            <sz val="11"/>
            <color theme="1"/>
            <rFont val="Calibri"/>
            <family val="2"/>
            <scheme val="minor"/>
          </rPr>
          <t>Chris Boswell:
The Rankine scale is similar to the Kelvin scale in that zero is Absolute Zero; however, a degree Rankine is defined as equal to one degree Fahrenheit as opposed to one degree Celsius (as used by the Kelvin scale). A temperature of -459.67 F is equal to 0 R. (Citation https://www.kepware.com/en-us/support/knowledge-base/2012/temperature-scales-and-conversion-formulas-for-der/).</t>
        </r>
      </text>
    </comment>
    <comment ref="B78" authorId="0">
      <text>
        <r>
          <rPr>
            <sz val="11"/>
            <color theme="1"/>
            <rFont val="Calibri"/>
            <family val="2"/>
            <scheme val="minor"/>
          </rPr>
          <t>Chris Boswell:
The Réaumur scale, also known as the "octogesimal division", is a temperature scale for which the freezing and boiling points of water are defined as 0 and 80 degrees respectively. The scale is named for René Antoine Ferchault de Réaumur, who first proposed a similar scale in 1730. (Citation Wikipedia).</t>
        </r>
      </text>
    </comment>
    <comment ref="B81" authorId="0">
      <text>
        <r>
          <rPr>
            <sz val="11"/>
            <color theme="1"/>
            <rFont val="Calibri"/>
            <family val="2"/>
            <scheme val="minor"/>
          </rPr>
          <t xml:space="preserve">Chris Boswell:
Traditional UK tablespoons (see picture to the right) and teaspoons have a fairly deep bowl in comparison to modern spoons of similar bowl length and width, with the traditional tablespoon in the picture having been measured at 20ml whereas most modern tablespoons are closer to 15ml, which is the de facto standard tablespoon size used in recipes today (apart from in Australia where 20ml is used).
This means that you could be using 25% less of an ingredient if using a modern tablespoon to measure the ingredients for an older British recipe. Citation from https://www.cookingconversions.org/spoonmeasurements.htm </t>
        </r>
      </text>
    </comment>
    <comment ref="B83" authorId="0">
      <text>
        <r>
          <rPr>
            <sz val="11"/>
            <color theme="1"/>
            <rFont val="Calibri"/>
            <family val="2"/>
            <scheme val="minor"/>
          </rPr>
          <t>Chris Boswell:
A fluid ounce is a unit of volume typically used for measuring liquids. Various definitions have been used throughout history, but only two are still in common use: the British Imperial and the United States customary fluid ounce.</t>
        </r>
      </text>
    </comment>
    <comment ref="B84" authorId="0">
      <text>
        <r>
          <rPr>
            <sz val="11"/>
            <color theme="1"/>
            <rFont val="Calibri"/>
            <family val="2"/>
            <scheme val="minor"/>
          </rPr>
          <t>Chris Boswell:
The cup is a cooking measure of volume, commonly associated with cooking and serving sizes. It is traditionally equal to one-half US pint (236.6 ml). (Wikpedia Citation).</t>
        </r>
      </text>
    </comment>
    <comment ref="B93" authorId="0">
      <text>
        <r>
          <rPr>
            <sz val="11"/>
            <color theme="1"/>
            <rFont val="Calibri"/>
            <family val="2"/>
            <scheme val="minor"/>
          </rPr>
          <t>Chris Boswell:
In the oil industry, an oil barrel is defined as 42 US gallons, which is about 159 litres, or 35 imperial gallons. (Wikipedia citation)</t>
        </r>
      </text>
    </comment>
    <comment ref="B94" authorId="0">
      <text>
        <r>
          <rPr>
            <sz val="11"/>
            <color theme="1"/>
            <rFont val="Calibri"/>
            <family val="2"/>
            <scheme val="minor"/>
          </rPr>
          <t>Chris Boswell:
A bushel (abbreviation: bsh. or bu.) is an imperial and US customary unit of volume based upon an earlier measure of dry capacity. The old bushel is equal to 2 kennings (obsolete), 4 pecks, or 8 dry gallons, and was used mostly for agricultural products, such as wheat. In modern usage, the volume is nominal, with bushels denoting a mass defined differently for each commodity. (Wikipedia citation).</t>
        </r>
      </text>
    </comment>
    <comment ref="B103" authorId="0">
      <text>
        <r>
          <rPr>
            <sz val="11"/>
            <color theme="1"/>
            <rFont val="Calibri"/>
            <family val="2"/>
            <scheme val="minor"/>
          </rPr>
          <t>Chris Boswell:
Gross register tonnage (GRT, grt, g.r.t., gt) or gross registered tonnage, is a ship's total internal volume expressed in "register tons", each of which is equal to 100 cubic feet (2.83 m3). (Wikipedia Citation).</t>
        </r>
      </text>
    </comment>
    <comment ref="B104" authorId="0">
      <text>
        <r>
          <rPr>
            <sz val="11"/>
            <color theme="1"/>
            <rFont val="Calibri"/>
            <family val="2"/>
            <scheme val="minor"/>
          </rPr>
          <t>Chris Boswell:
A shipping ton, freight ton, measurement ton or ocean ton is a measure of volume used for shipments of freight in large vehicles, trains or ships. In the USA, it is equivalent to 40 cubic feet (1.1 m3) while in the UK it is 42 cubic feet (1.2 m3). (Wikipedia Citation).</t>
        </r>
      </text>
    </comment>
    <comment ref="B109" authorId="0">
      <text>
        <r>
          <rPr>
            <sz val="11"/>
            <color theme="1"/>
            <rFont val="Calibri"/>
            <family val="2"/>
            <scheme val="minor"/>
          </rPr>
          <t>Chris Boswell:
The are is a unit of area, equal to 100 square metres (10 m × 10 m), used for measuring land area. It was defined by older forms of the metric system, but is now outside the modern International System of Units (SI). (Wikipedia Citation)</t>
        </r>
      </text>
    </comment>
    <comment ref="B111" authorId="0">
      <text>
        <r>
          <rPr>
            <sz val="11"/>
            <color theme="1"/>
            <rFont val="Calibri"/>
            <family val="2"/>
            <scheme val="minor"/>
          </rPr>
          <t>Chris Boswell:
The hectare is a non-SI metric unit of area equal to a square with 100-metre sides (1 hm2), or 10,000 m2, and is primarily used in the measurement of land. There are 100 hectares in one square kilometre. An acre is about 0.405 hectare and one hectare contains about 2.47 acres. (Wikipedia Citation).</t>
        </r>
      </text>
    </comment>
    <comment ref="B115" authorId="0">
      <text>
        <r>
          <rPr>
            <sz val="11"/>
            <color theme="1"/>
            <rFont val="Calibri"/>
            <family val="2"/>
            <scheme val="minor"/>
          </rPr>
          <t>Chris Boswell:
A morgen was a unit of measurement of land area in Germany, the Netherlands, Poland and the Dutch colonies, including South Africa and Taiwan. The size of a morgen varies from 1⁄2 to 2+1⁄2 acres (2,000 to 10,100 m2). It was also used in Old Prussia, in the Balkans, Norway and Denmark, where it was equal to about two-thirds acre (2,700 m2). (Wikipedia Citation).</t>
        </r>
      </text>
    </comment>
    <comment ref="B121" authorId="0">
      <text>
        <r>
          <rPr>
            <sz val="11"/>
            <color theme="1"/>
            <rFont val="Calibri"/>
            <family val="2"/>
            <scheme val="minor"/>
          </rPr>
          <t>Chris Boswell:
In digital storage there are 8 bits in 1 byte.</t>
        </r>
      </text>
    </comment>
    <comment ref="B135" authorId="0">
      <text>
        <r>
          <rPr>
            <sz val="11"/>
            <color theme="1"/>
            <rFont val="Calibri"/>
            <family val="2"/>
            <scheme val="minor"/>
          </rPr>
          <t>Chris Boswell:
Yotta is the largest decimal unit prefix in the metric system, denoting a factor of 1024 (1000000000000000000000000), or one septillion. (Wikipedia Citation)</t>
        </r>
      </text>
    </comment>
    <comment ref="F135" authorId="0">
      <text>
        <r>
          <rPr>
            <sz val="11"/>
            <color theme="1"/>
            <rFont val="Calibri"/>
            <family val="2"/>
            <scheme val="minor"/>
          </rPr>
          <t>Chris Boswell:
Note: In this example we used the CONCATENATE function for compatibility with older versions of Excel. For forwards compatibility you should use CONCAT since Microsoft intend to deprecate CONCATENATE.</t>
        </r>
      </text>
    </comment>
    <comment ref="B136" authorId="0">
      <text>
        <r>
          <rPr>
            <sz val="11"/>
            <color theme="1"/>
            <rFont val="Calibri"/>
            <family val="2"/>
            <scheme val="minor"/>
          </rPr>
          <t>Chris Boswell:
Zetta (unit symbol prefix Z) is a decimal unit prefix in the metric system denoting a factor of 1021 or 1000000000000000000000. The prefix was added as an SI prefix to the International System of Units (SI) in 1991. (Wikipedia Citation).</t>
        </r>
      </text>
    </comment>
    <comment ref="B137" authorId="0">
      <text>
        <r>
          <rPr>
            <sz val="11"/>
            <color theme="1"/>
            <rFont val="Calibri"/>
            <family val="2"/>
            <scheme val="minor"/>
          </rPr>
          <t>Chris Boswell:
Exa is a decimalunit prefix in the metric system denoting 1018 or 1000000000000000000. It was added as an SI prefix to the International System of Units (SI) in 1975,[1] and has the unit symbol E. (Wikipedia Citation)</t>
        </r>
      </text>
    </comment>
    <comment ref="F137" authorId="0">
      <text>
        <r>
          <rPr>
            <sz val="11"/>
            <color theme="1"/>
            <rFont val="Calibri"/>
            <family val="2"/>
            <scheme val="minor"/>
          </rPr>
          <t>Chris Boswell:
This formula uses CONCAT in anticipation that CONCATENATE will become deprecated and only work on older versions of Excel.</t>
        </r>
      </text>
    </comment>
    <comment ref="B138" authorId="0">
      <text>
        <r>
          <rPr>
            <sz val="11"/>
            <color theme="1"/>
            <rFont val="Calibri"/>
            <family val="2"/>
            <scheme val="minor"/>
          </rPr>
          <t>Chris Boswell:
Peta is a decimal unit prefix in the metric system denoting multiplication by one quadrillion, or 1015 (1000000000000000). It was adopted as an SI prefix in the International System of Units in 1975, and has the symbol P. (Wikipedia Citation).</t>
        </r>
      </text>
    </comment>
    <comment ref="B139" authorId="0">
      <text>
        <r>
          <rPr>
            <sz val="11"/>
            <color theme="1"/>
            <rFont val="Calibri"/>
            <family val="2"/>
            <scheme val="minor"/>
          </rPr>
          <t>Chris Boswell:
Tera is a unit prefix in the metric system denoting multiplication by one trillion, or 1012 or 1000000000000 (one trillion short scale; one billion long scale). It has the symbol T. (Wikipedia Citation)</t>
        </r>
      </text>
    </comment>
    <comment ref="B140" authorId="0">
      <text>
        <r>
          <rPr>
            <sz val="11"/>
            <color theme="1"/>
            <rFont val="Calibri"/>
            <family val="2"/>
            <scheme val="minor"/>
          </rPr>
          <t>Chris Boswell:
Giga is a unit prefix in the metric system denoting a factor of a short-scale billion or long-scale milliard (109 or 1000000000). (Wikipedia Citation).</t>
        </r>
      </text>
    </comment>
    <comment ref="B141" authorId="0">
      <text>
        <r>
          <rPr>
            <sz val="11"/>
            <color theme="1"/>
            <rFont val="Calibri"/>
            <family val="2"/>
            <scheme val="minor"/>
          </rPr>
          <t>Chris Boswell:
Mega is a unit prefix in metric systems of units denoting a factor of one million (106 or 1000000). It has the unit symbol M. It was confirmed for use in the International System of Units (SI) in 1960. (Wikipedia Citation)</t>
        </r>
      </text>
    </comment>
    <comment ref="B143" authorId="0">
      <text>
        <r>
          <rPr>
            <sz val="11"/>
            <color theme="1"/>
            <rFont val="Calibri"/>
            <family val="2"/>
            <scheme val="minor"/>
          </rPr>
          <t>Chris Boswell:
Hecto is a decimal unit prefix in the metric system denoting a factor of one hundred. It was adopted as a multiplier in 1795, and comes from the Greek ἑκατόν hekatón, meaning "hundred" (Wikipedia Citation).</t>
        </r>
      </text>
    </comment>
    <comment ref="B144" authorId="0">
      <text>
        <r>
          <rPr>
            <sz val="11"/>
            <color theme="1"/>
            <rFont val="Calibri"/>
            <family val="2"/>
            <scheme val="minor"/>
          </rPr>
          <t>Chris Boswell:
Deca (International spelling as used by the International Bureau of Weights and Measures; symbol: da) or deka (American spelling) is a decimal unit prefix in the metric system denoting a factor of ten. The term is derived from the Greek déka (δέκα) meaning ten.(Wikipedia Citation).</t>
        </r>
      </text>
    </comment>
    <comment ref="B145" authorId="0">
      <text>
        <r>
          <rPr>
            <sz val="11"/>
            <color theme="1"/>
            <rFont val="Calibri"/>
            <family val="2"/>
            <scheme val="minor"/>
          </rPr>
          <t>Chris Boswell:
Deci is a decimal unit prefix in the metric system denoting a factor of one tenth. Proposed in 1793, and adopted in 1795, the prefix comes from the Latin decimus, meaning "tenth". Since 1960, the prefix is part of the International System of Units. (Wikipedia Citation)</t>
        </r>
      </text>
    </comment>
    <comment ref="B146" authorId="0">
      <text>
        <r>
          <rPr>
            <sz val="11"/>
            <color theme="1"/>
            <rFont val="Calibri"/>
            <family val="2"/>
            <scheme val="minor"/>
          </rPr>
          <t>Chris Boswell:
Centi is a unit prefix in the metric system denoting a factor of one hundredth. Proposed in 1793, and adopted in 1795, the prefix comes from the Latin centum, meaning "hundred". Since 1960, the prefix is part of the International System of Units.  (Wikipedia Citation).</t>
        </r>
      </text>
    </comment>
    <comment ref="B147" authorId="0">
      <text>
        <r>
          <rPr>
            <sz val="11"/>
            <color theme="1"/>
            <rFont val="Calibri"/>
            <family val="2"/>
            <scheme val="minor"/>
          </rPr>
          <t>Chris Boswell:
Milli (symbol m) is a unit prefix in the metric system denoting a factor of one thousandth (10−3).[1] Proposed in 1793,[2] and adopted in 1795, the prefix comes from the Latin mille, meaning one thousand (the Latin plural is milia). Since 1960, the prefix is part of the International System of Units (SI). (Wikipedia Citation).</t>
        </r>
      </text>
    </comment>
    <comment ref="B148" authorId="0">
      <text>
        <r>
          <rPr>
            <sz val="11"/>
            <color theme="1"/>
            <rFont val="Calibri"/>
            <family val="2"/>
            <scheme val="minor"/>
          </rPr>
          <t>Chris Boswell:
Micro (Greek letter μ (U+03BC) or the legacy symbol µ (U+00B5)) is a unit prefix in the metric system denoting a factor of 10−6 (one millionth). (Wikipedia Citation)</t>
        </r>
      </text>
    </comment>
    <comment ref="B149" authorId="0">
      <text>
        <r>
          <rPr>
            <sz val="11"/>
            <color theme="1"/>
            <rFont val="Calibri"/>
            <family val="2"/>
            <scheme val="minor"/>
          </rPr>
          <t>Chris Boswell:
In the International System of Units, the prefix "nano" means one-billionth, or 10-9; therefore one nanometer is one-billionth of a meter. (Citation https://www.nano.gov/nanotech-101/what/nano-size)</t>
        </r>
      </text>
    </comment>
    <comment ref="B150" authorId="0">
      <text>
        <r>
          <rPr>
            <sz val="11"/>
            <color theme="1"/>
            <rFont val="Calibri"/>
            <family val="2"/>
            <scheme val="minor"/>
          </rPr>
          <t>Chris Boswell:
Pico (unit symbolp) is a unit prefix in the metric system denoting a factor of one trillionth in the short scale and one billionth in the long scale (0.000000000001); that is, 10−12. (Wikipedia Citation)</t>
        </r>
      </text>
    </comment>
    <comment ref="B151" authorId="0">
      <text>
        <r>
          <rPr>
            <sz val="11"/>
            <color theme="1"/>
            <rFont val="Calibri"/>
            <family val="2"/>
            <scheme val="minor"/>
          </rPr>
          <t>Chris Boswell:
Femto (symbol f) is a unit prefix in the metric system denoting a factor of 10−15. It was added to the International System of Units (SI) in 1964.[1] It is derived from the Danish word femten, meaning "fifteen", which has a vaguely similar spelling to fermi, which was introduced earlier to mean a femtometer. (Citation Wikipedia). Quadrillionth.</t>
        </r>
      </text>
    </comment>
    <comment ref="B152" authorId="0">
      <text>
        <r>
          <rPr>
            <sz val="11"/>
            <color theme="1"/>
            <rFont val="Calibri"/>
            <family val="2"/>
            <scheme val="minor"/>
          </rPr>
          <t>Chris Boswell:
Atto (symbol a) is a unit prefix in the metric system denoting a factor of 10−18 or 0.000000000000000001. The unit multiple was adopted at the 12th General Conference on Weights and Measures (CGPM) in Resolution 8. It is derived from the Danish word atten, meaning "eighteen". (Wikipedia Citation). Quintillionth or Trillionth.</t>
        </r>
      </text>
    </comment>
    <comment ref="B153" authorId="0">
      <text>
        <r>
          <rPr>
            <sz val="11"/>
            <color theme="1"/>
            <rFont val="Calibri"/>
            <family val="2"/>
            <scheme val="minor"/>
          </rPr>
          <t>Chris Boswell:
Zepto (unit symbol z) is a unit prefix in the metric system denoting a factor of 10−21, i.e. 0.000000000000000000001. Adopted into the International System of Units (SI) in 1991, it is derived from the Latin septem, seven, since it is equal to 1000−7. (Wikipedia Citation). Sextillionth or trilliardth.</t>
        </r>
      </text>
    </comment>
    <comment ref="B154" authorId="0">
      <text>
        <r>
          <rPr>
            <sz val="11"/>
            <color theme="1"/>
            <rFont val="Calibri"/>
            <family val="2"/>
            <scheme val="minor"/>
          </rPr>
          <t>Chris Boswell:
Yocto (symbol y) is a unit prefix in the metric system denoting a factor of 10−24 or 0.000000000000000000000001. It was adopted in 1991 by the General Conference on Weights and Measures. It comes from the Ancient Greek οκτώ, meaning "eight", because it is equal to 1000−8. Yocto- is the smallest official SI prefix. (Wikipedia Citation). Septillionth or quadrillionth.</t>
        </r>
      </text>
    </comment>
  </commentList>
</comments>
</file>

<file path=xl/sharedStrings.xml><?xml version="1.0" encoding="utf-8"?>
<sst xmlns="http://schemas.openxmlformats.org/spreadsheetml/2006/main" count="381" uniqueCount="314">
  <si>
    <t>EXCEL CONVERT FUNCTION: WEIGHTS &amp; MEASUREMENTS REFERENCE TABLE &amp; CONVERSION FORMULAS</t>
  </si>
  <si>
    <t>FourSquare Training Learning Resource</t>
  </si>
  <si>
    <t>Table of Contents</t>
  </si>
  <si>
    <t>Distance</t>
  </si>
  <si>
    <t>Weight and Mass</t>
  </si>
  <si>
    <t>Time</t>
  </si>
  <si>
    <t>Force</t>
  </si>
  <si>
    <t>Volume</t>
  </si>
  <si>
    <t>Pressure</t>
  </si>
  <si>
    <t>Temperature</t>
  </si>
  <si>
    <t>Power</t>
  </si>
  <si>
    <t>Energy</t>
  </si>
  <si>
    <t>Multiplier Prefixes</t>
  </si>
  <si>
    <t>Magnetism</t>
  </si>
  <si>
    <t>Information</t>
  </si>
  <si>
    <t>Area</t>
  </si>
  <si>
    <t>Speed</t>
  </si>
  <si>
    <t>Measurement Reference Table</t>
  </si>
  <si>
    <t>Enter Quantity</t>
  </si>
  <si>
    <t>Conversion Result</t>
  </si>
  <si>
    <t>UNIT</t>
  </si>
  <si>
    <t>KEY</t>
  </si>
  <si>
    <t>Feet to Inches</t>
  </si>
  <si>
    <t>Metre</t>
  </si>
  <si>
    <t>m</t>
  </si>
  <si>
    <t>Statute Mile</t>
  </si>
  <si>
    <t>mi</t>
  </si>
  <si>
    <t>Metres to Feet</t>
  </si>
  <si>
    <t>Nautical Mile</t>
  </si>
  <si>
    <t>Nmi</t>
  </si>
  <si>
    <t>Inch</t>
  </si>
  <si>
    <t>in</t>
  </si>
  <si>
    <t>Parsecs to Lightyears</t>
  </si>
  <si>
    <t>Foot</t>
  </si>
  <si>
    <t>ft</t>
  </si>
  <si>
    <t>Yard</t>
  </si>
  <si>
    <t>yd</t>
  </si>
  <si>
    <t>Point to Inches</t>
  </si>
  <si>
    <t>Angstrom</t>
  </si>
  <si>
    <t>ang</t>
  </si>
  <si>
    <t>Ell</t>
  </si>
  <si>
    <t>ell</t>
  </si>
  <si>
    <t>Lightyear</t>
  </si>
  <si>
    <t>ly</t>
  </si>
  <si>
    <t>Parsec</t>
  </si>
  <si>
    <t>parsec</t>
  </si>
  <si>
    <t>Pica (1/72 inch) [1pt]</t>
  </si>
  <si>
    <t>Picapt</t>
  </si>
  <si>
    <t>Pica (1/6 inch) [12pt]</t>
  </si>
  <si>
    <t>pica</t>
  </si>
  <si>
    <t>U.S. Survey Mile</t>
  </si>
  <si>
    <t>survey_mi</t>
  </si>
  <si>
    <t>Conversions</t>
  </si>
  <si>
    <t>Year</t>
  </si>
  <si>
    <t>yr</t>
  </si>
  <si>
    <t>Seconds to Hours</t>
  </si>
  <si>
    <t>Day</t>
  </si>
  <si>
    <t>day</t>
  </si>
  <si>
    <t>Hour</t>
  </si>
  <si>
    <t>hr</t>
  </si>
  <si>
    <t>Years to Hours</t>
  </si>
  <si>
    <t>Minute</t>
  </si>
  <si>
    <t>mn</t>
  </si>
  <si>
    <t>Second</t>
  </si>
  <si>
    <t>sec</t>
  </si>
  <si>
    <t>Gram</t>
  </si>
  <si>
    <t>g</t>
  </si>
  <si>
    <t>U.S. (short) hundredweight to Imperial hundredweight</t>
  </si>
  <si>
    <t>Slug</t>
  </si>
  <si>
    <t>sg</t>
  </si>
  <si>
    <t>Pound mass (avoirdupois)</t>
  </si>
  <si>
    <t>lgm</t>
  </si>
  <si>
    <t>Stone to Imperial Tonnes</t>
  </si>
  <si>
    <t>U (atomic mass unit)</t>
  </si>
  <si>
    <t>u</t>
  </si>
  <si>
    <t>Ounce mass (avoirdupois)</t>
  </si>
  <si>
    <t>ozm</t>
  </si>
  <si>
    <t>Gram to Grain</t>
  </si>
  <si>
    <t>Grain</t>
  </si>
  <si>
    <t>grain</t>
  </si>
  <si>
    <t>U.S. (short) hundredweight</t>
  </si>
  <si>
    <t>shweight</t>
  </si>
  <si>
    <t>Imperial hundredweight</t>
  </si>
  <si>
    <t>lcwt</t>
  </si>
  <si>
    <t>Stone</t>
  </si>
  <si>
    <t>stone</t>
  </si>
  <si>
    <t>Ton</t>
  </si>
  <si>
    <t>ton</t>
  </si>
  <si>
    <t>Imperial ton</t>
  </si>
  <si>
    <t>uk_ton</t>
  </si>
  <si>
    <t>Pascal</t>
  </si>
  <si>
    <t>Pa</t>
  </si>
  <si>
    <t>mm of Mercury to Pascal</t>
  </si>
  <si>
    <t>Atmosphere</t>
  </si>
  <si>
    <t>atm</t>
  </si>
  <si>
    <t>mm of Mercury</t>
  </si>
  <si>
    <t>mmHg</t>
  </si>
  <si>
    <t>Atmosphere to PSI</t>
  </si>
  <si>
    <t>PSI</t>
  </si>
  <si>
    <t>psi</t>
  </si>
  <si>
    <t>Newton</t>
  </si>
  <si>
    <t>N</t>
  </si>
  <si>
    <t>Newton to Pound Force</t>
  </si>
  <si>
    <t>Dyne</t>
  </si>
  <si>
    <t>Dyn</t>
  </si>
  <si>
    <t>Pound Force</t>
  </si>
  <si>
    <t>lbf</t>
  </si>
  <si>
    <t>Pond to Newton</t>
  </si>
  <si>
    <t>Pond</t>
  </si>
  <si>
    <t>pond</t>
  </si>
  <si>
    <t>Joule</t>
  </si>
  <si>
    <t>J</t>
  </si>
  <si>
    <t>Joule to Thermodynamic calorie</t>
  </si>
  <si>
    <t>Erg</t>
  </si>
  <si>
    <t>e</t>
  </si>
  <si>
    <t>Thermodynamic calorie [AKA just a 'calorie']</t>
  </si>
  <si>
    <t>c</t>
  </si>
  <si>
    <t>Foot-pound to BTU</t>
  </si>
  <si>
    <t>IT calorie [strictly speaking this is called Calorie (IT)]</t>
  </si>
  <si>
    <t>cal</t>
  </si>
  <si>
    <t>Electron volt</t>
  </si>
  <si>
    <t>eV</t>
  </si>
  <si>
    <t>Horsepower-hour to Watt-Hour</t>
  </si>
  <si>
    <t>Horsepower-hour</t>
  </si>
  <si>
    <t>HPh</t>
  </si>
  <si>
    <t>Watt-hour</t>
  </si>
  <si>
    <t>Wh</t>
  </si>
  <si>
    <t>Erg to Joules</t>
  </si>
  <si>
    <t>Foot-pound</t>
  </si>
  <si>
    <t>flb</t>
  </si>
  <si>
    <t>BTU</t>
  </si>
  <si>
    <t>Microsoft haven't done a great job here of distinguishing between Mechanical Horsepower and Metric Horsepower</t>
  </si>
  <si>
    <t>Horsepower [metric]</t>
  </si>
  <si>
    <t>HP</t>
  </si>
  <si>
    <t>HorsePower to Watts</t>
  </si>
  <si>
    <t>Pferdestärke [mechanical horsepower]</t>
  </si>
  <si>
    <t>PS</t>
  </si>
  <si>
    <t>Watts</t>
  </si>
  <si>
    <t>W</t>
  </si>
  <si>
    <t xml:space="preserve">Pferdestärke to Watts </t>
  </si>
  <si>
    <t>Tesla</t>
  </si>
  <si>
    <t>T</t>
  </si>
  <si>
    <t>Tesla to Gauss</t>
  </si>
  <si>
    <t>Gauss</t>
  </si>
  <si>
    <t>ga</t>
  </si>
  <si>
    <t>Degree Celsius</t>
  </si>
  <si>
    <t>C</t>
  </si>
  <si>
    <t>Celcius to Fahrenheit</t>
  </si>
  <si>
    <t>Degree Fahrenheit</t>
  </si>
  <si>
    <t>F</t>
  </si>
  <si>
    <t>Kelvin</t>
  </si>
  <si>
    <t>K</t>
  </si>
  <si>
    <t>Kelvin to Celsius</t>
  </si>
  <si>
    <t>Degrees Rankine</t>
  </si>
  <si>
    <t>Rank</t>
  </si>
  <si>
    <t>Degrees Réaumur</t>
  </si>
  <si>
    <t>Reau</t>
  </si>
  <si>
    <t>Volume (or liquid measure)</t>
  </si>
  <si>
    <t>Teaspoon</t>
  </si>
  <si>
    <t>tsp</t>
  </si>
  <si>
    <t>Modern Teaspoon to Fluid Ounce</t>
  </si>
  <si>
    <t>Modern Teaspoon</t>
  </si>
  <si>
    <t>tspm</t>
  </si>
  <si>
    <t>Tablespoon</t>
  </si>
  <si>
    <t>tbs</t>
  </si>
  <si>
    <t>US Pint to UK Pint</t>
  </si>
  <si>
    <t>Fluid ounce [United States customary]</t>
  </si>
  <si>
    <t>oz</t>
  </si>
  <si>
    <t>Cup</t>
  </si>
  <si>
    <t>cup</t>
  </si>
  <si>
    <t>Gallon to Litre</t>
  </si>
  <si>
    <t>U.S. pint</t>
  </si>
  <si>
    <t>pt</t>
  </si>
  <si>
    <t>U.K. pint</t>
  </si>
  <si>
    <t>uk_pt</t>
  </si>
  <si>
    <t>U.S. Bushel to Cubic Feet</t>
  </si>
  <si>
    <t>Quart</t>
  </si>
  <si>
    <t>qt</t>
  </si>
  <si>
    <t>Imperial quart (U.K.)</t>
  </si>
  <si>
    <t>uk_qt</t>
  </si>
  <si>
    <t>Freight Ton to Cubic Feet</t>
  </si>
  <si>
    <t>Gallon</t>
  </si>
  <si>
    <t>gal</t>
  </si>
  <si>
    <t>Imperial gallon (U.K.)</t>
  </si>
  <si>
    <t>uk_gal</t>
  </si>
  <si>
    <t>Cup to US Pint</t>
  </si>
  <si>
    <t>Litre</t>
  </si>
  <si>
    <t>l</t>
  </si>
  <si>
    <t>Cubic angstrom</t>
  </si>
  <si>
    <t>ang3</t>
  </si>
  <si>
    <t>U.S. oil barrel</t>
  </si>
  <si>
    <t>barrel</t>
  </si>
  <si>
    <t>Warning: the mass of one bushel can differ depending upon the commodity.</t>
  </si>
  <si>
    <t>U.S. bushel</t>
  </si>
  <si>
    <t>bushel</t>
  </si>
  <si>
    <t>Cubic feet</t>
  </si>
  <si>
    <t>ft3</t>
  </si>
  <si>
    <t>Cubic inch</t>
  </si>
  <si>
    <t>in3</t>
  </si>
  <si>
    <t>Cubic light-year</t>
  </si>
  <si>
    <t>ly3</t>
  </si>
  <si>
    <t>Cubic meter</t>
  </si>
  <si>
    <t>m3</t>
  </si>
  <si>
    <t>Cubic Mile</t>
  </si>
  <si>
    <t>mi3</t>
  </si>
  <si>
    <t>Cubic yard</t>
  </si>
  <si>
    <t>yd3</t>
  </si>
  <si>
    <t>Cubic nautical mile</t>
  </si>
  <si>
    <t>Nmi3</t>
  </si>
  <si>
    <t>Cubic Pica</t>
  </si>
  <si>
    <t>picapt3</t>
  </si>
  <si>
    <t>Gross Registered Ton</t>
  </si>
  <si>
    <t>GRT</t>
  </si>
  <si>
    <t>Measurement ton (freight ton) [US Frieght Ton]</t>
  </si>
  <si>
    <t>MTON</t>
  </si>
  <si>
    <t>International acre</t>
  </si>
  <si>
    <t>uk_acre</t>
  </si>
  <si>
    <t>SQ Metres to SQ Feet</t>
  </si>
  <si>
    <t>U.S. survey/statute acre</t>
  </si>
  <si>
    <t>us_acre</t>
  </si>
  <si>
    <t>Square angstrom</t>
  </si>
  <si>
    <t>ang2</t>
  </si>
  <si>
    <t>Intl Acre to US Acre</t>
  </si>
  <si>
    <t>Are</t>
  </si>
  <si>
    <t>ar</t>
  </si>
  <si>
    <t>Square feet</t>
  </si>
  <si>
    <t>ft2</t>
  </si>
  <si>
    <t>Morgen to Hectare</t>
  </si>
  <si>
    <t>Hectare</t>
  </si>
  <si>
    <t>ha</t>
  </si>
  <si>
    <t>Square inches</t>
  </si>
  <si>
    <t>in2</t>
  </si>
  <si>
    <t>SQ Pica (Point) to SQ Inches</t>
  </si>
  <si>
    <t>Square light-year</t>
  </si>
  <si>
    <t>ly2</t>
  </si>
  <si>
    <t>Square meters</t>
  </si>
  <si>
    <t>m2</t>
  </si>
  <si>
    <t>Morgen to SQ Metres</t>
  </si>
  <si>
    <t>Morgen [specifically this is the German Customary Morgen]</t>
  </si>
  <si>
    <t>Morgen</t>
  </si>
  <si>
    <t>Square miles</t>
  </si>
  <si>
    <t>mi2</t>
  </si>
  <si>
    <t>Square nautical miles</t>
  </si>
  <si>
    <t>Nmi2</t>
  </si>
  <si>
    <t>Square Pica</t>
  </si>
  <si>
    <t>Picapt2</t>
  </si>
  <si>
    <t>Square yards</t>
  </si>
  <si>
    <t>yd2</t>
  </si>
  <si>
    <t>Bit</t>
  </si>
  <si>
    <t>bit</t>
  </si>
  <si>
    <t>Bits to Bytes</t>
  </si>
  <si>
    <t>Byte</t>
  </si>
  <si>
    <t>byte</t>
  </si>
  <si>
    <t>Admiralty knot</t>
  </si>
  <si>
    <t>admkn</t>
  </si>
  <si>
    <t>Admiralty Knot to Knot</t>
  </si>
  <si>
    <t>Knot</t>
  </si>
  <si>
    <t>kn</t>
  </si>
  <si>
    <t>Metres per hour</t>
  </si>
  <si>
    <t>m/h</t>
  </si>
  <si>
    <t>Miles p/h to Metres p/h</t>
  </si>
  <si>
    <t>Metres per second</t>
  </si>
  <si>
    <t>m/s</t>
  </si>
  <si>
    <t>Miles per hour</t>
  </si>
  <si>
    <t>mph</t>
  </si>
  <si>
    <t>This reference section gives you the multipliers that you need to prefix your metric operators with. For instance, if you want to work in kilometers rather than metres (e.g. "m" becomes "km"), or in megabytes rather than in bytes (e.g. "byte" becomes "Mbyte").</t>
  </si>
  <si>
    <t>MULTIPLIER</t>
  </si>
  <si>
    <t>PREFIX</t>
  </si>
  <si>
    <t>yotta</t>
  </si>
  <si>
    <t>Y</t>
  </si>
  <si>
    <t>Statute Miles to Kilometres</t>
  </si>
  <si>
    <t>Warning: Not to be confused with Zeta which is something competely different and is measured in millivolts.</t>
  </si>
  <si>
    <t>zetta</t>
  </si>
  <si>
    <t>Z</t>
  </si>
  <si>
    <t>exa</t>
  </si>
  <si>
    <t>E</t>
  </si>
  <si>
    <t>Terabytes to Gigabytes</t>
  </si>
  <si>
    <t>peta</t>
  </si>
  <si>
    <t>P</t>
  </si>
  <si>
    <t>tera</t>
  </si>
  <si>
    <t>giga</t>
  </si>
  <si>
    <t>G</t>
  </si>
  <si>
    <t>mega</t>
  </si>
  <si>
    <t>M</t>
  </si>
  <si>
    <t>kilo</t>
  </si>
  <si>
    <t>k</t>
  </si>
  <si>
    <t>hecto</t>
  </si>
  <si>
    <t>h</t>
  </si>
  <si>
    <t>Warning: dekao seems to be a typo or spelling mistake by Microsoft. It almost doesn't exsit on Google except in relation to Excel CONVERT.</t>
  </si>
  <si>
    <t>dekao [correct spelling: 'deka']</t>
  </si>
  <si>
    <t>da</t>
  </si>
  <si>
    <t>deci</t>
  </si>
  <si>
    <t>d</t>
  </si>
  <si>
    <t>centi</t>
  </si>
  <si>
    <t>milli</t>
  </si>
  <si>
    <t>micro</t>
  </si>
  <si>
    <t>nano</t>
  </si>
  <si>
    <t>n</t>
  </si>
  <si>
    <t>pico</t>
  </si>
  <si>
    <t>p</t>
  </si>
  <si>
    <t>femto</t>
  </si>
  <si>
    <t>f</t>
  </si>
  <si>
    <t>atto</t>
  </si>
  <si>
    <t>a</t>
  </si>
  <si>
    <t>zepto</t>
  </si>
  <si>
    <t>z</t>
  </si>
  <si>
    <t>yocto</t>
  </si>
  <si>
    <t>y</t>
  </si>
  <si>
    <t>Call the CONVERT function operators from other worksheets</t>
  </si>
  <si>
    <t>inches</t>
  </si>
  <si>
    <t>inches to feet</t>
  </si>
  <si>
    <t>With this example formula we used the CONVERT function and called the operators we needed from the convert_references worksheet to use here in our formula in Sheet2.</t>
  </si>
  <si>
    <t>We use absolute cell references for columns and rows so that we can then use the Fill Handle cursor to apply the formula to cells below D5 without the source cells incrementing and causing incorrect results.</t>
  </si>
  <si>
    <t>BTU [British Thermal Unit]</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</si>
</sst>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u/>
      <sz val="11"/>
      <color theme="10"/>
      <name val="Calibri"/>
      <family val="2"/>
      <scheme val="minor"/>
    </font>
    <font>
      <sz val="11"/>
      <color rgb="FFFFFFFF"/>
      <name val="Calibri"/>
      <family val="2"/>
      <scheme val="minor"/>
    </font>
    <font>
      <sz val="12"/>
      <color theme="1"/>
      <name val="Calibri"/>
      <family val="2"/>
      <scheme val="minor"/>
    </font>
    <font>
      <sz val="11"/>
      <color rgb="FF000000"/>
      <name val="Calibri"/>
      <family val="2"/>
      <scheme val="minor"/>
    </font>
    <font>
      <sz val="12"/>
      <color rgb="FFFFFFFF"/>
      <name val="Calibri"/>
      <family val="2"/>
      <scheme val="minor"/>
    </font>
    <font>
      <u/>
      <sz val="11"/>
      <color rgb="FFDFE3E8"/>
      <name val="Calibri"/>
      <family val="2"/>
      <scheme val="minor"/>
    </font>
    <font>
      <b/>
      <sz val="11"/>
      <color rgb="FFFFFFFF"/>
      <name val="Calibri"/>
      <family val="2"/>
      <scheme val="minor"/>
    </font>
    <font>
      <sz val="11"/>
      <color rgb="FFFF0000"/>
      <name val="Calibri"/>
      <family val="2"/>
      <scheme val="minor"/>
    </font>
    <font>
      <b/>
      <sz val="12"/>
      <color theme="1"/>
      <name val="Calibri"/>
      <family val="2"/>
      <scheme val="minor"/>
    </font>
    <font>
      <b/>
      <sz val="14"/>
      <color rgb="FFFFFFFF"/>
      <name val="Calibri"/>
      <family val="2"/>
      <scheme val="minor"/>
    </font>
    <font>
      <b/>
      <sz val="11"/>
      <color theme="1"/>
      <name val="Calibri"/>
      <family val="2"/>
      <scheme val="minor"/>
    </font>
  </fonts>
  <fills count="9">
    <fill>
      <patternFill patternType="none"/>
    </fill>
    <fill>
      <patternFill patternType="gray125"/>
    </fill>
    <fill>
      <patternFill patternType="solid">
        <fgColor rgb="FFCC0066"/>
        <bgColor indexed="64"/>
      </patternFill>
    </fill>
    <fill>
      <patternFill patternType="solid">
        <fgColor rgb="FF006699"/>
        <bgColor indexed="64"/>
      </patternFill>
    </fill>
    <fill>
      <patternFill patternType="solid">
        <fgColor rgb="FFDDEBF7"/>
        <bgColor indexed="64"/>
      </patternFill>
    </fill>
    <fill>
      <patternFill patternType="solid">
        <fgColor rgb="FFC1CFDB"/>
        <bgColor indexed="64"/>
      </patternFill>
    </fill>
    <fill>
      <patternFill patternType="solid">
        <fgColor rgb="FFFFFFFF"/>
        <bgColor indexed="64"/>
      </patternFill>
    </fill>
    <fill>
      <patternFill patternType="solid">
        <fgColor rgb="FFE2EFDA"/>
        <bgColor indexed="64"/>
      </patternFill>
    </fill>
    <fill>
      <patternFill patternType="solid">
        <fgColor rgb="FFBDD7EE"/>
        <bgColor indexed="64"/>
      </patternFill>
    </fill>
  </fills>
  <borders count="15">
    <border>
      <left/>
      <right/>
      <top/>
      <bottom/>
      <diagonal/>
    </border>
    <border>
      <left style="medium">
        <color rgb="FF000000"/>
      </left>
      <right style="medium">
        <color rgb="FF000000"/>
      </right>
      <top style="medium">
        <color rgb="FF000000"/>
      </top>
      <bottom style="medium">
        <color rgb="FF000000"/>
      </bottom>
      <diagonal/>
    </border>
    <border>
      <left style="medium">
        <color rgb="FF006699"/>
      </left>
      <right/>
      <top/>
      <bottom/>
      <diagonal/>
    </border>
    <border>
      <left style="thick">
        <color rgb="FF006699"/>
      </left>
      <right style="thick">
        <color rgb="FF006699"/>
      </right>
      <top style="thick">
        <color rgb="FF006699"/>
      </top>
      <bottom style="thick">
        <color rgb="FF006699"/>
      </bottom>
      <diagonal/>
    </border>
    <border>
      <left/>
      <right/>
      <top style="thin">
        <color rgb="FF006699"/>
      </top>
      <bottom/>
      <diagonal/>
    </border>
    <border>
      <left/>
      <right style="thin">
        <color rgb="FF006699"/>
      </right>
      <top style="thin">
        <color rgb="FF006699"/>
      </top>
      <bottom/>
      <diagonal/>
    </border>
    <border>
      <left/>
      <right style="thin">
        <color rgb="FF006699"/>
      </right>
      <top/>
      <bottom/>
      <diagonal/>
    </border>
    <border>
      <left style="thin">
        <color rgb="FF006699"/>
      </left>
      <right/>
      <top/>
      <bottom/>
      <diagonal/>
    </border>
    <border>
      <left style="thin">
        <color rgb="FF006699"/>
      </left>
      <right/>
      <top/>
      <bottom style="thin">
        <color rgb="FF006699"/>
      </bottom>
      <diagonal/>
    </border>
    <border>
      <left style="medium">
        <color rgb="FF006699"/>
      </left>
      <right/>
      <top/>
      <bottom style="thin">
        <color rgb="FF006699"/>
      </bottom>
      <diagonal/>
    </border>
    <border>
      <left/>
      <right/>
      <top/>
      <bottom style="thin">
        <color rgb="FF006699"/>
      </bottom>
      <diagonal/>
    </border>
    <border>
      <left/>
      <right style="thin">
        <color rgb="FF006699"/>
      </right>
      <top/>
      <bottom style="thin">
        <color rgb="FF006699"/>
      </bottom>
      <diagonal/>
    </border>
    <border>
      <left style="thin">
        <color rgb="FF006699"/>
      </left>
      <right style="thin">
        <color rgb="FF006699"/>
      </right>
      <top style="thin">
        <color rgb="FF006699"/>
      </top>
      <bottom/>
      <diagonal/>
    </border>
    <border>
      <left style="thin">
        <color rgb="FF006699"/>
      </left>
      <right style="thin">
        <color rgb="FF006699"/>
      </right>
      <top/>
      <bottom/>
      <diagonal/>
    </border>
    <border>
      <left style="thin">
        <color rgb="FF006699"/>
      </left>
      <right style="thin">
        <color rgb="FF006699"/>
      </right>
      <top/>
      <bottom style="thin">
        <color rgb="FF006699"/>
      </bottom>
      <diagonal/>
    </border>
  </borders>
  <cellStyleXfs count="2">
    <xf numFmtId="0" fontId="0" fillId="0" borderId="0"/>
    <xf numFmtId="0" fontId="1" fillId="0" borderId="0" applyNumberFormat="0" applyFill="0" applyBorder="0" applyAlignment="0" applyProtection="0"/>
  </cellStyleXfs>
  <cellXfs count="55">
    <xf numFmtId="0" fontId="0" fillId="0" borderId="0" xfId="0"/>
    <xf numFmtId="0" fontId="2" fillId="3" borderId="0" xfId="0" applyFont="1" applyFill="1"/>
    <xf numFmtId="0" fontId="0" fillId="0" borderId="0" xfId="0" quotePrefix="1"/>
    <xf numFmtId="0" fontId="0" fillId="5" borderId="0" xfId="0" applyFill="1"/>
    <xf numFmtId="0" fontId="3" fillId="3" borderId="0" xfId="0" applyFont="1" applyFill="1" applyAlignment="1">
      <alignment horizontal="center" vertical="center" wrapText="1"/>
    </xf>
    <xf numFmtId="0" fontId="5" fillId="3" borderId="0" xfId="0" applyFont="1" applyFill="1" applyAlignment="1">
      <alignment horizontal="center" vertical="center" wrapText="1"/>
    </xf>
    <xf numFmtId="0" fontId="6" fillId="2" borderId="3" xfId="1" applyFont="1" applyFill="1" applyBorder="1" applyAlignment="1">
      <alignment horizontal="center" vertical="center" wrapText="1"/>
    </xf>
    <xf numFmtId="0" fontId="3" fillId="4" borderId="0" xfId="0" applyFont="1" applyFill="1" applyAlignment="1">
      <alignment horizontal="center" vertical="center" wrapText="1"/>
    </xf>
    <xf numFmtId="0" fontId="0" fillId="6" borderId="0" xfId="0" applyFill="1"/>
    <xf numFmtId="0" fontId="3" fillId="6" borderId="0" xfId="0" applyFont="1" applyFill="1" applyAlignment="1">
      <alignment horizontal="center" vertical="center" wrapText="1"/>
    </xf>
    <xf numFmtId="0" fontId="0" fillId="0" borderId="7" xfId="0" applyBorder="1"/>
    <xf numFmtId="0" fontId="0" fillId="0" borderId="8" xfId="0" applyBorder="1"/>
    <xf numFmtId="0" fontId="0" fillId="0" borderId="12" xfId="0" applyBorder="1"/>
    <xf numFmtId="0" fontId="0" fillId="0" borderId="13" xfId="0" applyBorder="1"/>
    <xf numFmtId="0" fontId="0" fillId="0" borderId="14" xfId="0" applyBorder="1"/>
    <xf numFmtId="0" fontId="0" fillId="8" borderId="0" xfId="0" applyFill="1"/>
    <xf numFmtId="0" fontId="11" fillId="0" borderId="0" xfId="0" applyFont="1"/>
    <xf numFmtId="0" fontId="0" fillId="5" borderId="0" xfId="0" applyFill="1" applyAlignment="1" applyProtection="1">
      <alignment horizontal="center"/>
    </xf>
    <xf numFmtId="0" fontId="0" fillId="5" borderId="0" xfId="0" applyFill="1" applyProtection="1"/>
    <xf numFmtId="0" fontId="0" fillId="0" borderId="0" xfId="0" applyProtection="1">
      <protection locked="0"/>
    </xf>
    <xf numFmtId="0" fontId="2" fillId="2" borderId="0" xfId="0" applyFont="1" applyFill="1" applyAlignment="1" applyProtection="1">
      <alignment horizontal="center"/>
      <protection locked="0"/>
    </xf>
    <xf numFmtId="0" fontId="2" fillId="2" borderId="0" xfId="0" applyFont="1" applyFill="1" applyProtection="1">
      <protection locked="0"/>
    </xf>
    <xf numFmtId="0" fontId="2" fillId="3" borderId="0" xfId="0" applyFont="1" applyFill="1" applyAlignment="1" applyProtection="1">
      <alignment horizontal="center"/>
      <protection locked="0"/>
    </xf>
    <xf numFmtId="0" fontId="0" fillId="3" borderId="0" xfId="0" applyFill="1" applyProtection="1">
      <protection locked="0"/>
    </xf>
    <xf numFmtId="0" fontId="2" fillId="3" borderId="0" xfId="0" applyFont="1" applyFill="1" applyProtection="1">
      <protection locked="0"/>
    </xf>
    <xf numFmtId="0" fontId="0" fillId="4" borderId="0" xfId="0" applyFill="1" applyProtection="1">
      <protection locked="0"/>
    </xf>
    <xf numFmtId="0" fontId="0" fillId="0" borderId="1" xfId="0" applyBorder="1" applyAlignment="1" applyProtection="1">
      <alignment horizontal="center"/>
      <protection locked="0"/>
    </xf>
    <xf numFmtId="0" fontId="0" fillId="3" borderId="0" xfId="0" applyFill="1" applyAlignment="1" applyProtection="1">
      <alignment horizontal="center"/>
      <protection locked="0"/>
    </xf>
    <xf numFmtId="0" fontId="2" fillId="3" borderId="0" xfId="0" applyFont="1" applyFill="1" applyAlignment="1" applyProtection="1">
      <alignment wrapText="1"/>
      <protection locked="0"/>
    </xf>
    <xf numFmtId="0" fontId="4" fillId="0" borderId="0" xfId="0" applyFont="1" applyProtection="1">
      <protection locked="0"/>
    </xf>
    <xf numFmtId="0" fontId="0" fillId="4" borderId="0" xfId="0" applyFill="1" applyAlignment="1" applyProtection="1">
      <alignment wrapText="1"/>
      <protection locked="0"/>
    </xf>
    <xf numFmtId="0" fontId="2" fillId="3" borderId="0" xfId="0" applyFont="1" applyFill="1" applyAlignment="1" applyProtection="1">
      <alignment horizontal="center" wrapText="1"/>
      <protection locked="0"/>
    </xf>
    <xf numFmtId="0" fontId="8" fillId="7" borderId="0" xfId="0" applyFont="1" applyFill="1" applyProtection="1">
      <protection locked="0"/>
    </xf>
    <xf numFmtId="0" fontId="4" fillId="0" borderId="1" xfId="0" applyFont="1" applyBorder="1" applyAlignment="1" applyProtection="1">
      <alignment horizontal="center"/>
      <protection locked="0"/>
    </xf>
    <xf numFmtId="0" fontId="7" fillId="2" borderId="0" xfId="0" applyFont="1" applyFill="1" applyProtection="1">
      <protection locked="0"/>
    </xf>
    <xf numFmtId="0" fontId="0" fillId="4" borderId="0" xfId="0" applyFill="1" applyProtection="1"/>
    <xf numFmtId="0" fontId="2" fillId="3" borderId="0" xfId="0" applyFont="1" applyFill="1" applyProtection="1"/>
    <xf numFmtId="0" fontId="9" fillId="4" borderId="0" xfId="0" applyFont="1" applyFill="1" applyAlignment="1">
      <alignment horizontal="center" vertical="center" wrapText="1"/>
    </xf>
    <xf numFmtId="0" fontId="1" fillId="0" borderId="4" xfId="1" applyBorder="1" applyAlignment="1">
      <alignment horizontal="center" wrapText="1" indent="1"/>
    </xf>
    <xf numFmtId="0" fontId="1" fillId="0" borderId="5" xfId="1" applyBorder="1" applyAlignment="1">
      <alignment horizontal="center" wrapText="1" indent="1"/>
    </xf>
    <xf numFmtId="0" fontId="1" fillId="0" borderId="0" xfId="1" applyBorder="1" applyAlignment="1">
      <alignment horizontal="center" wrapText="1" indent="1"/>
    </xf>
    <xf numFmtId="0" fontId="1" fillId="0" borderId="6" xfId="1" applyBorder="1" applyAlignment="1">
      <alignment horizontal="center" wrapText="1" indent="1"/>
    </xf>
    <xf numFmtId="0" fontId="1" fillId="0" borderId="2" xfId="1" applyBorder="1" applyAlignment="1">
      <alignment horizontal="center" wrapText="1" indent="1"/>
    </xf>
    <xf numFmtId="0" fontId="1" fillId="0" borderId="9" xfId="1" applyBorder="1" applyAlignment="1">
      <alignment horizontal="center" wrapText="1" indent="1"/>
    </xf>
    <xf numFmtId="0" fontId="1" fillId="0" borderId="10" xfId="1" applyBorder="1" applyAlignment="1">
      <alignment horizontal="center" wrapText="1" indent="1"/>
    </xf>
    <xf numFmtId="0" fontId="1" fillId="0" borderId="11" xfId="1" applyBorder="1" applyAlignment="1">
      <alignment horizontal="center" wrapText="1" indent="1"/>
    </xf>
    <xf numFmtId="0" fontId="0" fillId="0" borderId="0" xfId="0" applyAlignment="1" applyProtection="1">
      <alignment horizontal="center" vertical="center" wrapText="1"/>
      <protection locked="0"/>
    </xf>
    <xf numFmtId="0" fontId="0" fillId="7" borderId="0" xfId="0" applyFill="1" applyAlignment="1" applyProtection="1">
      <alignment horizontal="center" wrapText="1"/>
      <protection locked="0"/>
    </xf>
    <xf numFmtId="0" fontId="0" fillId="6" borderId="0" xfId="0" applyFill="1" applyAlignment="1">
      <alignment horizontal="center" wrapText="1"/>
    </xf>
    <xf numFmtId="0" fontId="2" fillId="2" borderId="0" xfId="0" applyFont="1" applyFill="1" applyAlignment="1" applyProtection="1">
      <alignment horizontal="center" vertical="top" wrapText="1"/>
      <protection locked="0"/>
    </xf>
    <xf numFmtId="0" fontId="0" fillId="0" borderId="0" xfId="0" applyAlignment="1">
      <alignment horizontal="center"/>
    </xf>
    <xf numFmtId="0" fontId="2" fillId="2" borderId="0" xfId="0" applyFont="1" applyFill="1" applyAlignment="1" applyProtection="1">
      <alignment horizontal="center"/>
      <protection locked="0"/>
    </xf>
    <xf numFmtId="0" fontId="0" fillId="7" borderId="0" xfId="0" applyFill="1" applyAlignment="1">
      <alignment horizontal="center" vertical="center" wrapText="1"/>
    </xf>
    <xf numFmtId="0" fontId="0" fillId="7" borderId="0" xfId="0" applyFill="1" applyAlignment="1">
      <alignment horizontal="center" wrapText="1"/>
    </xf>
    <xf numFmtId="0" fontId="10" fillId="3" borderId="0" xfId="0" applyFont="1" applyFill="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colors>
    <mruColors>
      <color rgb="FF006699"/>
      <color rgb="FFC1CFDB"/>
      <color rgb="FFCC0066"/>
      <color rgb="FFDFE3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7</xdr:col>
      <xdr:colOff>238125</xdr:colOff>
      <xdr:row>0</xdr:row>
      <xdr:rowOff>0</xdr:rowOff>
    </xdr:from>
    <xdr:to>
      <xdr:col>9</xdr:col>
      <xdr:colOff>314325</xdr:colOff>
      <xdr:row>6</xdr:row>
      <xdr:rowOff>152400</xdr:rowOff>
    </xdr:to>
    <xdr:pic>
      <xdr:nvPicPr>
        <xdr:cNvPr id="2" name="Picture 1">
          <a:extLst>
            <a:ext uri="{FF2B5EF4-FFF2-40B4-BE49-F238E27FC236}">
              <a16:creationId xmlns="" xmlns:a16="http://schemas.microsoft.com/office/drawing/2014/main" id="{D4592CC7-3032-410C-9373-81A40D76E120}"/>
            </a:ext>
          </a:extLst>
        </xdr:cNvPr>
        <xdr:cNvPicPr>
          <a:picLocks noChangeAspect="1"/>
        </xdr:cNvPicPr>
      </xdr:nvPicPr>
      <xdr:blipFill>
        <a:blip xmlns:r="http://schemas.openxmlformats.org/officeDocument/2006/relationships" r:embed="rId1"/>
        <a:stretch>
          <a:fillRect/>
        </a:stretch>
      </xdr:blipFill>
      <xdr:spPr>
        <a:xfrm>
          <a:off x="7915275" y="0"/>
          <a:ext cx="1295400" cy="1295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114300</xdr:colOff>
      <xdr:row>1</xdr:row>
      <xdr:rowOff>76200</xdr:rowOff>
    </xdr:from>
    <xdr:to>
      <xdr:col>14</xdr:col>
      <xdr:colOff>190500</xdr:colOff>
      <xdr:row>8</xdr:row>
      <xdr:rowOff>38100</xdr:rowOff>
    </xdr:to>
    <xdr:pic>
      <xdr:nvPicPr>
        <xdr:cNvPr id="2" name="Picture 1">
          <a:extLst>
            <a:ext uri="{FF2B5EF4-FFF2-40B4-BE49-F238E27FC236}">
              <a16:creationId xmlns="" xmlns:a16="http://schemas.microsoft.com/office/drawing/2014/main" id="{FF146B31-AB30-43D2-A630-90153F89ADA5}"/>
            </a:ext>
          </a:extLst>
        </xdr:cNvPr>
        <xdr:cNvPicPr>
          <a:picLocks noChangeAspect="1"/>
        </xdr:cNvPicPr>
      </xdr:nvPicPr>
      <xdr:blipFill>
        <a:blip xmlns:r="http://schemas.openxmlformats.org/officeDocument/2006/relationships" r:embed="rId1"/>
        <a:stretch>
          <a:fillRect/>
        </a:stretch>
      </xdr:blipFill>
      <xdr:spPr>
        <a:xfrm>
          <a:off x="7734300" y="266700"/>
          <a:ext cx="1295400" cy="1295400"/>
        </a:xfrm>
        <a:prstGeom prst="rect">
          <a:avLst/>
        </a:prstGeom>
      </xdr:spPr>
    </xdr:pic>
    <xdr:clientData/>
  </xdr:twoCellAnchor>
  <xdr:twoCellAnchor editAs="oneCell">
    <xdr:from>
      <xdr:col>3</xdr:col>
      <xdr:colOff>285750</xdr:colOff>
      <xdr:row>1</xdr:row>
      <xdr:rowOff>9525</xdr:rowOff>
    </xdr:from>
    <xdr:to>
      <xdr:col>10</xdr:col>
      <xdr:colOff>285750</xdr:colOff>
      <xdr:row>2</xdr:row>
      <xdr:rowOff>171450</xdr:rowOff>
    </xdr:to>
    <xdr:pic>
      <xdr:nvPicPr>
        <xdr:cNvPr id="3" name="Picture 2">
          <a:extLst>
            <a:ext uri="{FF2B5EF4-FFF2-40B4-BE49-F238E27FC236}">
              <a16:creationId xmlns="" xmlns:a16="http://schemas.microsoft.com/office/drawing/2014/main" id="{84A0D4F8-182A-42E4-823E-3AFD5F2DE753}"/>
            </a:ext>
            <a:ext uri="{147F2762-F138-4A5C-976F-8EAC2B608ADB}">
              <a16:predDERef xmlns="" xmlns:a16="http://schemas.microsoft.com/office/drawing/2014/main" pred="{FF146B31-AB30-43D2-A630-90153F89ADA5}"/>
            </a:ext>
          </a:extLst>
        </xdr:cNvPr>
        <xdr:cNvPicPr>
          <a:picLocks noChangeAspect="1"/>
        </xdr:cNvPicPr>
      </xdr:nvPicPr>
      <xdr:blipFill>
        <a:blip xmlns:r="http://schemas.openxmlformats.org/officeDocument/2006/relationships" r:embed="rId2"/>
        <a:stretch>
          <a:fillRect/>
        </a:stretch>
      </xdr:blipFill>
      <xdr:spPr>
        <a:xfrm>
          <a:off x="2114550" y="200025"/>
          <a:ext cx="4572000" cy="3524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hyperlink" Target="https://www.foursquaretraining.co.uk/"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www.foursquaretraining.co.uk/"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54"/>
  <sheetViews>
    <sheetView tabSelected="1" topLeftCell="A56" zoomScale="115" zoomScaleNormal="115" workbookViewId="0">
      <selection activeCell="B61" sqref="B61"/>
    </sheetView>
  </sheetViews>
  <sheetFormatPr defaultRowHeight="14.25" x14ac:dyDescent="0.65"/>
  <cols>
    <col min="1" max="1" width="18.54296875" customWidth="1"/>
    <col min="2" max="2" width="30.1328125" customWidth="1"/>
    <col min="3" max="3" width="8.7265625" customWidth="1"/>
    <col min="5" max="5" width="23.54296875" customWidth="1"/>
    <col min="6" max="6" width="18.86328125" customWidth="1"/>
  </cols>
  <sheetData>
    <row r="1" spans="1:10" ht="15" customHeight="1" x14ac:dyDescent="0.65">
      <c r="A1" s="37" t="s">
        <v>0</v>
      </c>
      <c r="B1" s="37"/>
      <c r="C1" s="37"/>
      <c r="D1" s="37"/>
      <c r="E1" s="37"/>
      <c r="F1" s="37"/>
    </row>
    <row r="2" spans="1:10" ht="15" customHeight="1" x14ac:dyDescent="0.65">
      <c r="A2" s="37"/>
      <c r="B2" s="37"/>
      <c r="C2" s="37"/>
      <c r="D2" s="37"/>
      <c r="E2" s="37"/>
      <c r="F2" s="37"/>
    </row>
    <row r="3" spans="1:10" ht="15" customHeight="1" x14ac:dyDescent="0.65">
      <c r="A3" s="37"/>
      <c r="B3" s="37"/>
      <c r="C3" s="37"/>
      <c r="D3" s="37"/>
      <c r="E3" s="37"/>
      <c r="F3" s="37"/>
      <c r="G3" s="12"/>
      <c r="H3" s="38" t="s">
        <v>1</v>
      </c>
      <c r="I3" s="38"/>
      <c r="J3" s="39"/>
    </row>
    <row r="4" spans="1:10" ht="15" customHeight="1" x14ac:dyDescent="0.65">
      <c r="A4" s="5" t="s">
        <v>2</v>
      </c>
      <c r="B4" s="4"/>
      <c r="C4" s="4"/>
      <c r="D4" s="4"/>
      <c r="E4" s="4"/>
      <c r="F4" s="9"/>
      <c r="G4" s="13"/>
      <c r="H4" s="40"/>
      <c r="I4" s="40"/>
      <c r="J4" s="41"/>
    </row>
    <row r="5" spans="1:10" ht="15" customHeight="1" x14ac:dyDescent="0.65">
      <c r="A5" s="6" t="s">
        <v>3</v>
      </c>
      <c r="B5" s="6" t="s">
        <v>4</v>
      </c>
      <c r="C5" s="6" t="s">
        <v>5</v>
      </c>
      <c r="D5" s="6" t="s">
        <v>6</v>
      </c>
      <c r="E5" s="6" t="s">
        <v>7</v>
      </c>
      <c r="F5" s="50"/>
      <c r="G5" s="13"/>
      <c r="H5" s="40"/>
      <c r="I5" s="40"/>
      <c r="J5" s="41"/>
    </row>
    <row r="6" spans="1:10" ht="15" customHeight="1" x14ac:dyDescent="0.65">
      <c r="A6" s="6" t="s">
        <v>8</v>
      </c>
      <c r="B6" s="6" t="s">
        <v>9</v>
      </c>
      <c r="C6" s="6" t="s">
        <v>10</v>
      </c>
      <c r="D6" s="6" t="s">
        <v>11</v>
      </c>
      <c r="E6" s="6" t="s">
        <v>12</v>
      </c>
      <c r="F6" s="50"/>
      <c r="G6" s="13"/>
      <c r="H6" s="40"/>
      <c r="I6" s="40"/>
      <c r="J6" s="41"/>
    </row>
    <row r="7" spans="1:10" ht="15" customHeight="1" x14ac:dyDescent="0.65">
      <c r="A7" s="6" t="s">
        <v>13</v>
      </c>
      <c r="B7" s="6" t="s">
        <v>14</v>
      </c>
      <c r="C7" s="6" t="s">
        <v>15</v>
      </c>
      <c r="D7" s="6" t="s">
        <v>16</v>
      </c>
      <c r="E7" s="8"/>
      <c r="F7" s="50"/>
      <c r="G7" s="13"/>
      <c r="H7" s="40"/>
      <c r="I7" s="40"/>
      <c r="J7" s="41"/>
    </row>
    <row r="8" spans="1:10" ht="15" customHeight="1" x14ac:dyDescent="0.65">
      <c r="A8" s="7"/>
      <c r="B8" s="7"/>
      <c r="C8" s="7"/>
      <c r="D8" s="7"/>
      <c r="E8" s="7"/>
      <c r="F8" s="7"/>
      <c r="G8" s="13"/>
      <c r="H8" s="40"/>
      <c r="I8" s="40"/>
      <c r="J8" s="41"/>
    </row>
    <row r="9" spans="1:10" x14ac:dyDescent="0.65">
      <c r="A9" s="19"/>
      <c r="B9" s="51" t="s">
        <v>17</v>
      </c>
      <c r="C9" s="51"/>
      <c r="D9" s="19"/>
      <c r="E9" s="20" t="s">
        <v>18</v>
      </c>
      <c r="F9" s="20" t="s">
        <v>19</v>
      </c>
      <c r="G9" s="13"/>
      <c r="H9" s="40"/>
      <c r="I9" s="40"/>
      <c r="J9" s="41"/>
    </row>
    <row r="10" spans="1:10" x14ac:dyDescent="0.65">
      <c r="A10" s="21" t="s">
        <v>3</v>
      </c>
      <c r="B10" s="22" t="s">
        <v>20</v>
      </c>
      <c r="C10" s="22" t="s">
        <v>21</v>
      </c>
      <c r="D10" s="19"/>
      <c r="E10" s="23"/>
      <c r="F10" s="24" t="s">
        <v>22</v>
      </c>
      <c r="G10" s="14"/>
      <c r="H10" s="40"/>
      <c r="I10" s="40"/>
      <c r="J10" s="41"/>
    </row>
    <row r="11" spans="1:10" x14ac:dyDescent="0.65">
      <c r="A11" s="19"/>
      <c r="B11" s="25" t="s">
        <v>23</v>
      </c>
      <c r="C11" s="17" t="s">
        <v>24</v>
      </c>
      <c r="D11" s="19"/>
      <c r="E11" s="26">
        <v>1</v>
      </c>
      <c r="F11" s="25">
        <f>CONVERT(E11,C15,C14)</f>
        <v>12</v>
      </c>
      <c r="G11" s="10"/>
      <c r="H11" s="42"/>
      <c r="I11" s="40"/>
      <c r="J11" s="41"/>
    </row>
    <row r="12" spans="1:10" x14ac:dyDescent="0.65">
      <c r="A12" s="19"/>
      <c r="B12" s="25" t="s">
        <v>25</v>
      </c>
      <c r="C12" s="17" t="s">
        <v>26</v>
      </c>
      <c r="D12" s="19"/>
      <c r="E12" s="27"/>
      <c r="F12" s="24" t="s">
        <v>27</v>
      </c>
      <c r="G12" s="10"/>
      <c r="H12" s="42"/>
      <c r="I12" s="40"/>
      <c r="J12" s="41"/>
    </row>
    <row r="13" spans="1:10" x14ac:dyDescent="0.65">
      <c r="A13" s="19"/>
      <c r="B13" s="25" t="s">
        <v>28</v>
      </c>
      <c r="C13" s="17" t="s">
        <v>29</v>
      </c>
      <c r="D13" s="19"/>
      <c r="E13" s="26">
        <v>2</v>
      </c>
      <c r="F13" s="25">
        <f>CONVERT($E$13,$C11,$C15)</f>
        <v>6.5616797900262469</v>
      </c>
      <c r="G13" s="10"/>
      <c r="H13" s="42"/>
      <c r="I13" s="40"/>
      <c r="J13" s="41"/>
    </row>
    <row r="14" spans="1:10" x14ac:dyDescent="0.65">
      <c r="A14" s="19"/>
      <c r="B14" s="25" t="s">
        <v>30</v>
      </c>
      <c r="C14" s="17" t="s">
        <v>31</v>
      </c>
      <c r="D14" s="19"/>
      <c r="E14" s="27"/>
      <c r="F14" s="24" t="s">
        <v>32</v>
      </c>
      <c r="G14" s="10"/>
      <c r="H14" s="42"/>
      <c r="I14" s="40"/>
      <c r="J14" s="41"/>
    </row>
    <row r="15" spans="1:10" x14ac:dyDescent="0.65">
      <c r="A15" s="19"/>
      <c r="B15" s="25" t="s">
        <v>33</v>
      </c>
      <c r="C15" s="17" t="s">
        <v>34</v>
      </c>
      <c r="D15" s="19"/>
      <c r="E15" s="26">
        <v>1</v>
      </c>
      <c r="F15" s="25">
        <f>CONVERT(E15,$C20,$C19)</f>
        <v>3.26156377694566</v>
      </c>
      <c r="G15" s="11"/>
      <c r="H15" s="43"/>
      <c r="I15" s="44"/>
      <c r="J15" s="45"/>
    </row>
    <row r="16" spans="1:10" x14ac:dyDescent="0.65">
      <c r="A16" s="19"/>
      <c r="B16" s="25" t="s">
        <v>35</v>
      </c>
      <c r="C16" s="17" t="s">
        <v>36</v>
      </c>
      <c r="D16" s="19"/>
      <c r="E16" s="27"/>
      <c r="F16" s="24" t="s">
        <v>37</v>
      </c>
    </row>
    <row r="17" spans="1:6" x14ac:dyDescent="0.65">
      <c r="A17" s="19"/>
      <c r="B17" s="25" t="s">
        <v>38</v>
      </c>
      <c r="C17" s="17" t="s">
        <v>39</v>
      </c>
      <c r="D17" s="19"/>
      <c r="E17" s="26">
        <v>1</v>
      </c>
      <c r="F17" s="25" t="e">
        <f>CONVERT(E17,C21,C14)</f>
        <v>#N/A</v>
      </c>
    </row>
    <row r="18" spans="1:6" x14ac:dyDescent="0.65">
      <c r="A18" s="19"/>
      <c r="B18" s="25" t="s">
        <v>40</v>
      </c>
      <c r="C18" s="17" t="s">
        <v>41</v>
      </c>
      <c r="D18" s="19"/>
      <c r="E18" s="19"/>
      <c r="F18" s="19"/>
    </row>
    <row r="19" spans="1:6" x14ac:dyDescent="0.65">
      <c r="A19" s="19"/>
      <c r="B19" s="25" t="s">
        <v>42</v>
      </c>
      <c r="C19" s="17" t="s">
        <v>43</v>
      </c>
      <c r="D19" s="19"/>
      <c r="E19" s="19"/>
      <c r="F19" s="19"/>
    </row>
    <row r="20" spans="1:6" x14ac:dyDescent="0.65">
      <c r="A20" s="19"/>
      <c r="B20" s="25" t="s">
        <v>44</v>
      </c>
      <c r="C20" s="17" t="s">
        <v>45</v>
      </c>
      <c r="D20" s="19"/>
      <c r="E20" s="19"/>
      <c r="F20" s="19"/>
    </row>
    <row r="21" spans="1:6" x14ac:dyDescent="0.65">
      <c r="A21" s="19"/>
      <c r="B21" s="25" t="s">
        <v>46</v>
      </c>
      <c r="C21" s="17" t="s">
        <v>47</v>
      </c>
      <c r="D21" s="19"/>
      <c r="E21" s="19"/>
      <c r="F21" s="19"/>
    </row>
    <row r="22" spans="1:6" x14ac:dyDescent="0.65">
      <c r="A22" s="19"/>
      <c r="B22" s="25" t="s">
        <v>48</v>
      </c>
      <c r="C22" s="17" t="s">
        <v>49</v>
      </c>
      <c r="D22" s="19"/>
      <c r="E22" s="19"/>
      <c r="F22" s="19"/>
    </row>
    <row r="23" spans="1:6" x14ac:dyDescent="0.65">
      <c r="A23" s="19"/>
      <c r="B23" s="25" t="s">
        <v>50</v>
      </c>
      <c r="C23" s="17" t="s">
        <v>51</v>
      </c>
      <c r="D23" s="19"/>
      <c r="E23" s="19"/>
      <c r="F23" s="19"/>
    </row>
    <row r="24" spans="1:6" x14ac:dyDescent="0.65">
      <c r="A24" s="21" t="s">
        <v>5</v>
      </c>
      <c r="B24" s="24" t="s">
        <v>20</v>
      </c>
      <c r="C24" s="24" t="s">
        <v>21</v>
      </c>
      <c r="D24" s="19"/>
      <c r="E24" s="20" t="s">
        <v>18</v>
      </c>
      <c r="F24" s="20" t="s">
        <v>52</v>
      </c>
    </row>
    <row r="25" spans="1:6" x14ac:dyDescent="0.65">
      <c r="A25" s="19"/>
      <c r="B25" s="25" t="s">
        <v>53</v>
      </c>
      <c r="C25" s="17" t="s">
        <v>54</v>
      </c>
      <c r="D25" s="19"/>
      <c r="E25" s="27"/>
      <c r="F25" s="24" t="s">
        <v>55</v>
      </c>
    </row>
    <row r="26" spans="1:6" x14ac:dyDescent="0.65">
      <c r="A26" s="19"/>
      <c r="B26" s="25" t="s">
        <v>56</v>
      </c>
      <c r="C26" s="17" t="s">
        <v>57</v>
      </c>
      <c r="D26" s="19"/>
      <c r="E26" s="26">
        <v>2</v>
      </c>
      <c r="F26" s="25">
        <f>CONVERT(E26,C29,C27)</f>
        <v>5.5555555555555556E-4</v>
      </c>
    </row>
    <row r="27" spans="1:6" x14ac:dyDescent="0.65">
      <c r="A27" s="19"/>
      <c r="B27" s="25" t="s">
        <v>58</v>
      </c>
      <c r="C27" s="17" t="s">
        <v>59</v>
      </c>
      <c r="D27" s="19"/>
      <c r="E27" s="27"/>
      <c r="F27" s="24" t="s">
        <v>60</v>
      </c>
    </row>
    <row r="28" spans="1:6" x14ac:dyDescent="0.65">
      <c r="A28" s="19"/>
      <c r="B28" s="25" t="s">
        <v>61</v>
      </c>
      <c r="C28" s="17" t="s">
        <v>62</v>
      </c>
      <c r="D28" s="19"/>
      <c r="E28" s="26">
        <v>2</v>
      </c>
      <c r="F28" s="25">
        <f>CONVERT(E28,C25,C27)</f>
        <v>17532</v>
      </c>
    </row>
    <row r="29" spans="1:6" x14ac:dyDescent="0.65">
      <c r="A29" s="19"/>
      <c r="B29" s="25" t="s">
        <v>63</v>
      </c>
      <c r="C29" s="17" t="s">
        <v>64</v>
      </c>
      <c r="D29" s="19"/>
      <c r="E29" s="19"/>
      <c r="F29" s="19"/>
    </row>
    <row r="30" spans="1:6" x14ac:dyDescent="0.65">
      <c r="A30" s="21" t="s">
        <v>4</v>
      </c>
      <c r="B30" s="24" t="s">
        <v>20</v>
      </c>
      <c r="C30" s="24" t="s">
        <v>21</v>
      </c>
      <c r="D30" s="19"/>
      <c r="E30" s="20" t="s">
        <v>18</v>
      </c>
      <c r="F30" s="20" t="s">
        <v>52</v>
      </c>
    </row>
    <row r="31" spans="1:6" ht="57" customHeight="1" x14ac:dyDescent="0.65">
      <c r="A31" s="19"/>
      <c r="B31" s="25" t="s">
        <v>65</v>
      </c>
      <c r="C31" s="18" t="s">
        <v>66</v>
      </c>
      <c r="D31" s="19"/>
      <c r="E31" s="24"/>
      <c r="F31" s="28" t="s">
        <v>67</v>
      </c>
    </row>
    <row r="32" spans="1:6" x14ac:dyDescent="0.65">
      <c r="A32" s="19"/>
      <c r="B32" s="25" t="s">
        <v>68</v>
      </c>
      <c r="C32" s="18" t="s">
        <v>69</v>
      </c>
      <c r="D32" s="19"/>
      <c r="E32" s="26">
        <v>1</v>
      </c>
      <c r="F32" s="29">
        <f>CONVERT(E32,C38,C37)</f>
        <v>1.1199999999999999</v>
      </c>
    </row>
    <row r="33" spans="1:6" ht="28.5" customHeight="1" x14ac:dyDescent="0.65">
      <c r="A33" s="19"/>
      <c r="B33" s="25" t="s">
        <v>70</v>
      </c>
      <c r="C33" s="18" t="s">
        <v>71</v>
      </c>
      <c r="D33" s="19"/>
      <c r="E33" s="23"/>
      <c r="F33" s="28" t="s">
        <v>72</v>
      </c>
    </row>
    <row r="34" spans="1:6" x14ac:dyDescent="0.65">
      <c r="A34" s="19"/>
      <c r="B34" s="25" t="s">
        <v>73</v>
      </c>
      <c r="C34" s="18" t="s">
        <v>74</v>
      </c>
      <c r="D34" s="19"/>
      <c r="E34" s="26">
        <v>2</v>
      </c>
      <c r="F34" s="19" t="e">
        <f>CONVERT(E34,C39,C41)</f>
        <v>#N/A</v>
      </c>
    </row>
    <row r="35" spans="1:6" x14ac:dyDescent="0.65">
      <c r="A35" s="19"/>
      <c r="B35" s="25" t="s">
        <v>75</v>
      </c>
      <c r="C35" s="18" t="s">
        <v>76</v>
      </c>
      <c r="D35" s="19"/>
      <c r="E35" s="23"/>
      <c r="F35" s="24" t="s">
        <v>77</v>
      </c>
    </row>
    <row r="36" spans="1:6" x14ac:dyDescent="0.65">
      <c r="A36" s="19"/>
      <c r="B36" s="25" t="s">
        <v>78</v>
      </c>
      <c r="C36" s="18" t="s">
        <v>79</v>
      </c>
      <c r="D36" s="19"/>
      <c r="E36" s="26">
        <v>1</v>
      </c>
      <c r="F36" s="19">
        <f>CONVERT(E36,C31,C36)</f>
        <v>15.43235835294143</v>
      </c>
    </row>
    <row r="37" spans="1:6" x14ac:dyDescent="0.65">
      <c r="A37" s="19"/>
      <c r="B37" s="25" t="s">
        <v>80</v>
      </c>
      <c r="C37" s="18" t="s">
        <v>81</v>
      </c>
      <c r="D37" s="19"/>
      <c r="E37" s="19"/>
      <c r="F37" s="19"/>
    </row>
    <row r="38" spans="1:6" x14ac:dyDescent="0.65">
      <c r="A38" s="19"/>
      <c r="B38" s="25" t="s">
        <v>82</v>
      </c>
      <c r="C38" s="18" t="s">
        <v>83</v>
      </c>
      <c r="D38" s="19"/>
      <c r="E38" s="19"/>
      <c r="F38" s="19"/>
    </row>
    <row r="39" spans="1:6" x14ac:dyDescent="0.65">
      <c r="A39" s="19"/>
      <c r="B39" s="25" t="s">
        <v>84</v>
      </c>
      <c r="C39" s="18" t="s">
        <v>85</v>
      </c>
      <c r="D39" s="19"/>
      <c r="E39" s="19"/>
      <c r="F39" s="19"/>
    </row>
    <row r="40" spans="1:6" x14ac:dyDescent="0.65">
      <c r="A40" s="19"/>
      <c r="B40" s="25" t="s">
        <v>86</v>
      </c>
      <c r="C40" s="18" t="s">
        <v>87</v>
      </c>
      <c r="D40" s="19"/>
      <c r="E40" s="19"/>
      <c r="F40" s="19"/>
    </row>
    <row r="41" spans="1:6" x14ac:dyDescent="0.65">
      <c r="A41" s="19"/>
      <c r="B41" s="25" t="s">
        <v>88</v>
      </c>
      <c r="C41" s="18" t="s">
        <v>89</v>
      </c>
      <c r="D41" s="19"/>
      <c r="E41" s="19"/>
      <c r="F41" s="19"/>
    </row>
    <row r="42" spans="1:6" x14ac:dyDescent="0.65">
      <c r="A42" s="21" t="s">
        <v>8</v>
      </c>
      <c r="B42" s="24" t="s">
        <v>20</v>
      </c>
      <c r="C42" s="24" t="s">
        <v>21</v>
      </c>
      <c r="D42" s="19"/>
      <c r="E42" s="20" t="s">
        <v>18</v>
      </c>
      <c r="F42" s="20" t="s">
        <v>52</v>
      </c>
    </row>
    <row r="43" spans="1:6" ht="33" customHeight="1" x14ac:dyDescent="0.65">
      <c r="A43" s="19"/>
      <c r="B43" s="25" t="s">
        <v>90</v>
      </c>
      <c r="C43" s="18" t="s">
        <v>91</v>
      </c>
      <c r="D43" s="19"/>
      <c r="E43" s="23"/>
      <c r="F43" s="28" t="s">
        <v>92</v>
      </c>
    </row>
    <row r="44" spans="1:6" x14ac:dyDescent="0.65">
      <c r="A44" s="19"/>
      <c r="B44" s="25" t="s">
        <v>93</v>
      </c>
      <c r="C44" s="18" t="s">
        <v>94</v>
      </c>
      <c r="D44" s="19"/>
      <c r="E44" s="26">
        <v>1</v>
      </c>
      <c r="F44" s="19">
        <f>CONVERT(E44,C45,C43)</f>
        <v>133.322</v>
      </c>
    </row>
    <row r="45" spans="1:6" x14ac:dyDescent="0.65">
      <c r="A45" s="19"/>
      <c r="B45" s="25" t="s">
        <v>95</v>
      </c>
      <c r="C45" s="18" t="s">
        <v>96</v>
      </c>
      <c r="D45" s="19"/>
      <c r="E45" s="23"/>
      <c r="F45" s="24" t="s">
        <v>97</v>
      </c>
    </row>
    <row r="46" spans="1:6" x14ac:dyDescent="0.65">
      <c r="A46" s="19"/>
      <c r="B46" s="25" t="s">
        <v>98</v>
      </c>
      <c r="C46" s="18" t="s">
        <v>99</v>
      </c>
      <c r="D46" s="19"/>
      <c r="E46" s="26">
        <v>1</v>
      </c>
      <c r="F46" s="19">
        <f>CONVERT(E46,C44,C46)</f>
        <v>14.695948775513449</v>
      </c>
    </row>
    <row r="47" spans="1:6" x14ac:dyDescent="0.65">
      <c r="A47" s="21" t="s">
        <v>6</v>
      </c>
      <c r="B47" s="24" t="s">
        <v>20</v>
      </c>
      <c r="C47" s="24" t="s">
        <v>21</v>
      </c>
      <c r="D47" s="19"/>
      <c r="E47" s="20" t="s">
        <v>18</v>
      </c>
      <c r="F47" s="20" t="s">
        <v>52</v>
      </c>
    </row>
    <row r="48" spans="1:6" ht="30" customHeight="1" x14ac:dyDescent="0.65">
      <c r="A48" s="19"/>
      <c r="B48" s="25" t="s">
        <v>100</v>
      </c>
      <c r="C48" s="18" t="s">
        <v>101</v>
      </c>
      <c r="D48" s="19"/>
      <c r="E48" s="23"/>
      <c r="F48" s="28" t="s">
        <v>102</v>
      </c>
    </row>
    <row r="49" spans="1:6" x14ac:dyDescent="0.65">
      <c r="A49" s="19"/>
      <c r="B49" s="25" t="s">
        <v>103</v>
      </c>
      <c r="C49" s="18" t="s">
        <v>104</v>
      </c>
      <c r="D49" s="19"/>
      <c r="E49" s="26">
        <v>1</v>
      </c>
      <c r="F49" s="19">
        <f>CONVERT(E49,C48,C50)</f>
        <v>0.22480894309971047</v>
      </c>
    </row>
    <row r="50" spans="1:6" x14ac:dyDescent="0.65">
      <c r="A50" s="19"/>
      <c r="B50" s="25" t="s">
        <v>105</v>
      </c>
      <c r="C50" s="18" t="s">
        <v>106</v>
      </c>
      <c r="D50" s="19"/>
      <c r="E50" s="23"/>
      <c r="F50" s="24" t="s">
        <v>107</v>
      </c>
    </row>
    <row r="51" spans="1:6" x14ac:dyDescent="0.65">
      <c r="A51" s="19"/>
      <c r="B51" s="25" t="s">
        <v>108</v>
      </c>
      <c r="C51" s="18" t="s">
        <v>109</v>
      </c>
      <c r="D51" s="19"/>
      <c r="E51" s="26">
        <v>1</v>
      </c>
      <c r="F51" s="19">
        <f>CONVERT(E51,C51,C48)</f>
        <v>9.8066500000000001E-3</v>
      </c>
    </row>
    <row r="52" spans="1:6" x14ac:dyDescent="0.65">
      <c r="A52" s="21" t="s">
        <v>11</v>
      </c>
      <c r="B52" s="24" t="s">
        <v>20</v>
      </c>
      <c r="C52" s="24" t="s">
        <v>21</v>
      </c>
      <c r="D52" s="19"/>
      <c r="E52" s="20" t="s">
        <v>18</v>
      </c>
      <c r="F52" s="20" t="s">
        <v>52</v>
      </c>
    </row>
    <row r="53" spans="1:6" ht="45" customHeight="1" x14ac:dyDescent="0.65">
      <c r="A53" s="19"/>
      <c r="B53" s="25" t="s">
        <v>110</v>
      </c>
      <c r="C53" s="18" t="s">
        <v>111</v>
      </c>
      <c r="D53" s="19"/>
      <c r="E53" s="23"/>
      <c r="F53" s="28" t="s">
        <v>112</v>
      </c>
    </row>
    <row r="54" spans="1:6" x14ac:dyDescent="0.65">
      <c r="A54" s="19"/>
      <c r="B54" s="25" t="s">
        <v>113</v>
      </c>
      <c r="C54" s="18" t="s">
        <v>114</v>
      </c>
      <c r="D54" s="19"/>
      <c r="E54" s="26">
        <v>1</v>
      </c>
      <c r="F54" s="19">
        <f>CONVERT(E54,C53,C55)</f>
        <v>0.23900573613766729</v>
      </c>
    </row>
    <row r="55" spans="1:6" ht="33.75" customHeight="1" x14ac:dyDescent="0.65">
      <c r="A55" s="19"/>
      <c r="B55" s="30" t="s">
        <v>115</v>
      </c>
      <c r="C55" s="18" t="s">
        <v>116</v>
      </c>
      <c r="D55" s="19"/>
      <c r="E55" s="23"/>
      <c r="F55" s="24" t="s">
        <v>117</v>
      </c>
    </row>
    <row r="56" spans="1:6" ht="36" customHeight="1" x14ac:dyDescent="0.65">
      <c r="A56" s="19"/>
      <c r="B56" s="30" t="s">
        <v>118</v>
      </c>
      <c r="C56" s="18" t="s">
        <v>119</v>
      </c>
      <c r="D56" s="19"/>
      <c r="E56" s="26">
        <v>1</v>
      </c>
      <c r="F56" s="19">
        <f>CONVERT(E56,C60,C61)</f>
        <v>1.2850674634565778E-3</v>
      </c>
    </row>
    <row r="57" spans="1:6" ht="30" customHeight="1" x14ac:dyDescent="0.65">
      <c r="A57" s="19"/>
      <c r="B57" s="25" t="s">
        <v>120</v>
      </c>
      <c r="C57" s="18" t="s">
        <v>121</v>
      </c>
      <c r="D57" s="19"/>
      <c r="E57" s="23"/>
      <c r="F57" s="28" t="s">
        <v>122</v>
      </c>
    </row>
    <row r="58" spans="1:6" x14ac:dyDescent="0.65">
      <c r="A58" s="19"/>
      <c r="B58" s="25" t="s">
        <v>123</v>
      </c>
      <c r="C58" s="18" t="s">
        <v>124</v>
      </c>
      <c r="D58" s="19"/>
      <c r="E58" s="26">
        <v>1</v>
      </c>
      <c r="F58" s="19">
        <f>CONVERT(E58,C58,C59)</f>
        <v>745.69987158227025</v>
      </c>
    </row>
    <row r="59" spans="1:6" x14ac:dyDescent="0.65">
      <c r="A59" s="19"/>
      <c r="B59" s="25" t="s">
        <v>125</v>
      </c>
      <c r="C59" s="18" t="s">
        <v>126</v>
      </c>
      <c r="D59" s="19"/>
      <c r="E59" s="23"/>
      <c r="F59" s="24" t="s">
        <v>127</v>
      </c>
    </row>
    <row r="60" spans="1:6" x14ac:dyDescent="0.65">
      <c r="A60" s="19"/>
      <c r="B60" s="25" t="s">
        <v>128</v>
      </c>
      <c r="C60" s="18" t="s">
        <v>129</v>
      </c>
      <c r="D60" s="19"/>
      <c r="E60" s="26">
        <v>1</v>
      </c>
      <c r="F60" s="19">
        <f>CONVERT(E60,C54,C53)</f>
        <v>9.9999999999999995E-8</v>
      </c>
    </row>
    <row r="61" spans="1:6" x14ac:dyDescent="0.65">
      <c r="A61" s="19"/>
      <c r="B61" s="25" t="s">
        <v>313</v>
      </c>
      <c r="C61" s="18" t="s">
        <v>130</v>
      </c>
      <c r="D61" s="19"/>
      <c r="E61" s="19"/>
      <c r="F61" s="19"/>
    </row>
    <row r="62" spans="1:6" x14ac:dyDescent="0.65">
      <c r="A62" s="21" t="s">
        <v>10</v>
      </c>
      <c r="B62" s="24" t="s">
        <v>20</v>
      </c>
      <c r="C62" s="24" t="s">
        <v>21</v>
      </c>
      <c r="D62" s="19"/>
      <c r="E62" s="20" t="s">
        <v>18</v>
      </c>
      <c r="F62" s="20" t="s">
        <v>52</v>
      </c>
    </row>
    <row r="63" spans="1:6" ht="15" customHeight="1" x14ac:dyDescent="0.65">
      <c r="A63" s="46" t="s">
        <v>131</v>
      </c>
      <c r="B63" s="25" t="s">
        <v>132</v>
      </c>
      <c r="C63" s="18" t="s">
        <v>133</v>
      </c>
      <c r="D63" s="19"/>
      <c r="E63" s="23"/>
      <c r="F63" s="24" t="s">
        <v>134</v>
      </c>
    </row>
    <row r="64" spans="1:6" x14ac:dyDescent="0.65">
      <c r="A64" s="46"/>
      <c r="B64" s="25" t="s">
        <v>135</v>
      </c>
      <c r="C64" s="18" t="s">
        <v>136</v>
      </c>
      <c r="D64" s="19"/>
      <c r="E64" s="26">
        <v>1</v>
      </c>
      <c r="F64" s="19">
        <f>CONVERT(E64,C63,C65)</f>
        <v>745.69987158227025</v>
      </c>
    </row>
    <row r="65" spans="1:6" x14ac:dyDescent="0.65">
      <c r="A65" s="46"/>
      <c r="B65" s="25" t="s">
        <v>137</v>
      </c>
      <c r="C65" s="18" t="s">
        <v>138</v>
      </c>
      <c r="D65" s="19"/>
      <c r="E65" s="23"/>
      <c r="F65" s="24" t="s">
        <v>139</v>
      </c>
    </row>
    <row r="66" spans="1:6" x14ac:dyDescent="0.65">
      <c r="A66" s="46"/>
      <c r="B66" s="19"/>
      <c r="C66" s="19"/>
      <c r="D66" s="19"/>
      <c r="E66" s="26">
        <v>1</v>
      </c>
      <c r="F66" s="19">
        <f>CONVERT(E66,C64,C65)</f>
        <v>735.49874999999997</v>
      </c>
    </row>
    <row r="67" spans="1:6" x14ac:dyDescent="0.65">
      <c r="A67" s="46"/>
      <c r="B67" s="19"/>
      <c r="C67" s="19"/>
      <c r="D67" s="19"/>
      <c r="E67" s="19"/>
      <c r="F67" s="19"/>
    </row>
    <row r="68" spans="1:6" x14ac:dyDescent="0.65">
      <c r="A68" s="46"/>
      <c r="B68" s="19"/>
      <c r="C68" s="19"/>
      <c r="D68" s="19"/>
      <c r="E68" s="19"/>
      <c r="F68" s="19"/>
    </row>
    <row r="69" spans="1:6" x14ac:dyDescent="0.65">
      <c r="A69" s="46"/>
      <c r="B69" s="19"/>
      <c r="C69" s="19"/>
      <c r="D69" s="19"/>
      <c r="E69" s="19"/>
      <c r="F69" s="19"/>
    </row>
    <row r="70" spans="1:6" x14ac:dyDescent="0.65">
      <c r="A70" s="21" t="s">
        <v>13</v>
      </c>
      <c r="B70" s="24" t="s">
        <v>20</v>
      </c>
      <c r="C70" s="24" t="s">
        <v>21</v>
      </c>
      <c r="D70" s="19"/>
      <c r="E70" s="20" t="s">
        <v>18</v>
      </c>
      <c r="F70" s="20" t="s">
        <v>52</v>
      </c>
    </row>
    <row r="71" spans="1:6" x14ac:dyDescent="0.65">
      <c r="A71" s="19"/>
      <c r="B71" s="25" t="s">
        <v>140</v>
      </c>
      <c r="C71" s="18" t="s">
        <v>141</v>
      </c>
      <c r="D71" s="19"/>
      <c r="E71" s="23"/>
      <c r="F71" s="24" t="s">
        <v>142</v>
      </c>
    </row>
    <row r="72" spans="1:6" x14ac:dyDescent="0.65">
      <c r="A72" s="19"/>
      <c r="B72" s="25" t="s">
        <v>143</v>
      </c>
      <c r="C72" s="18" t="s">
        <v>144</v>
      </c>
      <c r="D72" s="19"/>
      <c r="E72" s="26">
        <v>1</v>
      </c>
      <c r="F72" s="19">
        <f>CONVERT(E72,C71,C72)</f>
        <v>10000</v>
      </c>
    </row>
    <row r="73" spans="1:6" x14ac:dyDescent="0.65">
      <c r="A73" s="21" t="s">
        <v>9</v>
      </c>
      <c r="B73" s="24" t="s">
        <v>20</v>
      </c>
      <c r="C73" s="24" t="s">
        <v>21</v>
      </c>
      <c r="D73" s="19"/>
      <c r="E73" s="20" t="s">
        <v>18</v>
      </c>
      <c r="F73" s="20" t="s">
        <v>52</v>
      </c>
    </row>
    <row r="74" spans="1:6" x14ac:dyDescent="0.65">
      <c r="A74" s="19"/>
      <c r="B74" s="25" t="s">
        <v>145</v>
      </c>
      <c r="C74" s="18" t="s">
        <v>146</v>
      </c>
      <c r="D74" s="19"/>
      <c r="E74" s="23"/>
      <c r="F74" s="24" t="s">
        <v>147</v>
      </c>
    </row>
    <row r="75" spans="1:6" x14ac:dyDescent="0.65">
      <c r="A75" s="19"/>
      <c r="B75" s="25" t="s">
        <v>148</v>
      </c>
      <c r="C75" s="18" t="s">
        <v>149</v>
      </c>
      <c r="D75" s="19"/>
      <c r="E75" s="26">
        <v>1</v>
      </c>
      <c r="F75" s="19">
        <f>CONVERT(E75,C74,C75)</f>
        <v>33.799999999999997</v>
      </c>
    </row>
    <row r="76" spans="1:6" x14ac:dyDescent="0.65">
      <c r="A76" s="19"/>
      <c r="B76" s="25" t="s">
        <v>150</v>
      </c>
      <c r="C76" s="18" t="s">
        <v>151</v>
      </c>
      <c r="D76" s="19"/>
      <c r="E76" s="23"/>
      <c r="F76" s="24" t="s">
        <v>152</v>
      </c>
    </row>
    <row r="77" spans="1:6" x14ac:dyDescent="0.65">
      <c r="A77" s="19"/>
      <c r="B77" s="25" t="s">
        <v>153</v>
      </c>
      <c r="C77" s="18" t="s">
        <v>154</v>
      </c>
      <c r="D77" s="19"/>
      <c r="E77" s="26">
        <v>1</v>
      </c>
      <c r="F77" s="19">
        <f>CONVERT(E77,C76,C74)</f>
        <v>-272.14999999999998</v>
      </c>
    </row>
    <row r="78" spans="1:6" x14ac:dyDescent="0.65">
      <c r="A78" s="19"/>
      <c r="B78" s="25" t="s">
        <v>155</v>
      </c>
      <c r="C78" s="18" t="s">
        <v>156</v>
      </c>
      <c r="D78" s="19"/>
      <c r="E78" s="19"/>
      <c r="F78" s="19"/>
    </row>
    <row r="79" spans="1:6" x14ac:dyDescent="0.65">
      <c r="A79" s="49" t="s">
        <v>157</v>
      </c>
      <c r="B79" s="24" t="s">
        <v>20</v>
      </c>
      <c r="C79" s="24" t="s">
        <v>21</v>
      </c>
      <c r="D79" s="19"/>
      <c r="E79" s="20" t="s">
        <v>18</v>
      </c>
      <c r="F79" s="20" t="s">
        <v>52</v>
      </c>
    </row>
    <row r="80" spans="1:6" ht="33.75" customHeight="1" x14ac:dyDescent="0.65">
      <c r="A80" s="49"/>
      <c r="B80" s="25" t="s">
        <v>158</v>
      </c>
      <c r="C80" s="18" t="s">
        <v>159</v>
      </c>
      <c r="D80" s="19"/>
      <c r="E80" s="23"/>
      <c r="F80" s="28" t="s">
        <v>160</v>
      </c>
    </row>
    <row r="81" spans="1:6" x14ac:dyDescent="0.65">
      <c r="A81" s="19"/>
      <c r="B81" s="25" t="s">
        <v>161</v>
      </c>
      <c r="C81" s="18" t="s">
        <v>162</v>
      </c>
      <c r="D81" s="19"/>
      <c r="E81" s="26">
        <v>1</v>
      </c>
      <c r="F81" s="19">
        <f>CONVERT(E81,C81,C83)</f>
        <v>0.169070113509215</v>
      </c>
    </row>
    <row r="82" spans="1:6" x14ac:dyDescent="0.65">
      <c r="A82" s="19"/>
      <c r="B82" s="25" t="s">
        <v>163</v>
      </c>
      <c r="C82" s="18" t="s">
        <v>164</v>
      </c>
      <c r="D82" s="19"/>
      <c r="E82" s="23"/>
      <c r="F82" s="24" t="s">
        <v>165</v>
      </c>
    </row>
    <row r="83" spans="1:6" x14ac:dyDescent="0.65">
      <c r="A83" s="19"/>
      <c r="B83" s="25" t="s">
        <v>166</v>
      </c>
      <c r="C83" s="18" t="s">
        <v>167</v>
      </c>
      <c r="D83" s="19"/>
      <c r="E83" s="26">
        <v>1</v>
      </c>
      <c r="F83" s="19">
        <f>CONVERT(E83,C85,C86)</f>
        <v>0.83267418462898879</v>
      </c>
    </row>
    <row r="84" spans="1:6" x14ac:dyDescent="0.65">
      <c r="A84" s="19"/>
      <c r="B84" s="25" t="s">
        <v>168</v>
      </c>
      <c r="C84" s="18" t="s">
        <v>169</v>
      </c>
      <c r="D84" s="19"/>
      <c r="E84" s="23"/>
      <c r="F84" s="24" t="s">
        <v>170</v>
      </c>
    </row>
    <row r="85" spans="1:6" x14ac:dyDescent="0.65">
      <c r="A85" s="19"/>
      <c r="B85" s="25" t="s">
        <v>171</v>
      </c>
      <c r="C85" s="18" t="s">
        <v>172</v>
      </c>
      <c r="D85" s="19"/>
      <c r="E85" s="26">
        <v>1</v>
      </c>
      <c r="F85" s="19">
        <f>CONVERT(E85,C89,C91)</f>
        <v>3.7854117839999999</v>
      </c>
    </row>
    <row r="86" spans="1:6" ht="36" customHeight="1" x14ac:dyDescent="0.65">
      <c r="A86" s="19"/>
      <c r="B86" s="25" t="s">
        <v>173</v>
      </c>
      <c r="C86" s="18" t="s">
        <v>174</v>
      </c>
      <c r="D86" s="19"/>
      <c r="E86" s="23"/>
      <c r="F86" s="28" t="s">
        <v>175</v>
      </c>
    </row>
    <row r="87" spans="1:6" x14ac:dyDescent="0.65">
      <c r="A87" s="19"/>
      <c r="B87" s="25" t="s">
        <v>176</v>
      </c>
      <c r="C87" s="18" t="s">
        <v>177</v>
      </c>
      <c r="D87" s="19"/>
      <c r="E87" s="26">
        <v>1</v>
      </c>
      <c r="F87" s="19">
        <f>CONVERT(E87,C94,C95)</f>
        <v>1.2444560185185185</v>
      </c>
    </row>
    <row r="88" spans="1:6" ht="30" customHeight="1" x14ac:dyDescent="0.65">
      <c r="A88" s="19"/>
      <c r="B88" s="25" t="s">
        <v>178</v>
      </c>
      <c r="C88" s="18" t="s">
        <v>179</v>
      </c>
      <c r="D88" s="19"/>
      <c r="E88" s="23"/>
      <c r="F88" s="31" t="s">
        <v>180</v>
      </c>
    </row>
    <row r="89" spans="1:6" x14ac:dyDescent="0.65">
      <c r="A89" s="19"/>
      <c r="B89" s="25" t="s">
        <v>181</v>
      </c>
      <c r="C89" s="18" t="s">
        <v>182</v>
      </c>
      <c r="D89" s="19"/>
      <c r="E89" s="26">
        <v>1</v>
      </c>
      <c r="F89" s="19">
        <f>CONVERT(E89,C104,C95)</f>
        <v>40</v>
      </c>
    </row>
    <row r="90" spans="1:6" x14ac:dyDescent="0.65">
      <c r="A90" s="19"/>
      <c r="B90" s="25" t="s">
        <v>183</v>
      </c>
      <c r="C90" s="18" t="s">
        <v>184</v>
      </c>
      <c r="D90" s="19"/>
      <c r="E90" s="23"/>
      <c r="F90" s="24" t="s">
        <v>185</v>
      </c>
    </row>
    <row r="91" spans="1:6" x14ac:dyDescent="0.65">
      <c r="A91" s="19"/>
      <c r="B91" s="25" t="s">
        <v>186</v>
      </c>
      <c r="C91" s="18" t="s">
        <v>187</v>
      </c>
      <c r="D91" s="19"/>
      <c r="E91" s="26">
        <v>1</v>
      </c>
      <c r="F91" s="19">
        <f>CONVERT(E91,C84,C85)</f>
        <v>0.5</v>
      </c>
    </row>
    <row r="92" spans="1:6" x14ac:dyDescent="0.65">
      <c r="A92" s="19"/>
      <c r="B92" s="25" t="s">
        <v>188</v>
      </c>
      <c r="C92" s="18" t="s">
        <v>189</v>
      </c>
      <c r="D92" s="19"/>
      <c r="E92" s="19"/>
      <c r="F92" s="19"/>
    </row>
    <row r="93" spans="1:6" x14ac:dyDescent="0.65">
      <c r="A93" s="19"/>
      <c r="B93" s="25" t="s">
        <v>190</v>
      </c>
      <c r="C93" s="18" t="s">
        <v>191</v>
      </c>
      <c r="D93" s="19"/>
      <c r="E93" s="19"/>
      <c r="F93" s="19"/>
    </row>
    <row r="94" spans="1:6" x14ac:dyDescent="0.65">
      <c r="A94" s="32" t="s">
        <v>192</v>
      </c>
      <c r="B94" s="25" t="s">
        <v>193</v>
      </c>
      <c r="C94" s="18" t="s">
        <v>194</v>
      </c>
      <c r="D94" s="19"/>
      <c r="E94" s="19"/>
      <c r="F94" s="19"/>
    </row>
    <row r="95" spans="1:6" x14ac:dyDescent="0.65">
      <c r="A95" s="19"/>
      <c r="B95" s="25" t="s">
        <v>195</v>
      </c>
      <c r="C95" s="18" t="s">
        <v>196</v>
      </c>
      <c r="D95" s="19"/>
      <c r="E95" s="19"/>
      <c r="F95" s="19"/>
    </row>
    <row r="96" spans="1:6" x14ac:dyDescent="0.65">
      <c r="A96" s="19"/>
      <c r="B96" s="25" t="s">
        <v>197</v>
      </c>
      <c r="C96" s="18" t="s">
        <v>198</v>
      </c>
      <c r="D96" s="19"/>
      <c r="E96" s="19"/>
      <c r="F96" s="19"/>
    </row>
    <row r="97" spans="1:6" x14ac:dyDescent="0.65">
      <c r="A97" s="19"/>
      <c r="B97" s="25" t="s">
        <v>199</v>
      </c>
      <c r="C97" s="18" t="s">
        <v>200</v>
      </c>
      <c r="D97" s="19"/>
      <c r="E97" s="19"/>
      <c r="F97" s="19"/>
    </row>
    <row r="98" spans="1:6" x14ac:dyDescent="0.65">
      <c r="A98" s="19"/>
      <c r="B98" s="25" t="s">
        <v>201</v>
      </c>
      <c r="C98" s="18" t="s">
        <v>202</v>
      </c>
      <c r="D98" s="19"/>
      <c r="E98" s="19"/>
      <c r="F98" s="19"/>
    </row>
    <row r="99" spans="1:6" x14ac:dyDescent="0.65">
      <c r="A99" s="19"/>
      <c r="B99" s="25" t="s">
        <v>203</v>
      </c>
      <c r="C99" s="18" t="s">
        <v>204</v>
      </c>
      <c r="D99" s="19"/>
      <c r="E99" s="19"/>
      <c r="F99" s="19"/>
    </row>
    <row r="100" spans="1:6" x14ac:dyDescent="0.65">
      <c r="A100" s="19"/>
      <c r="B100" s="25" t="s">
        <v>205</v>
      </c>
      <c r="C100" s="18" t="s">
        <v>206</v>
      </c>
      <c r="D100" s="19"/>
      <c r="E100" s="19"/>
      <c r="F100" s="19"/>
    </row>
    <row r="101" spans="1:6" x14ac:dyDescent="0.65">
      <c r="A101" s="19"/>
      <c r="B101" s="25" t="s">
        <v>207</v>
      </c>
      <c r="C101" s="18" t="s">
        <v>208</v>
      </c>
      <c r="D101" s="19"/>
      <c r="E101" s="19"/>
      <c r="F101" s="19"/>
    </row>
    <row r="102" spans="1:6" x14ac:dyDescent="0.65">
      <c r="A102" s="19"/>
      <c r="B102" s="25" t="s">
        <v>209</v>
      </c>
      <c r="C102" s="18" t="s">
        <v>210</v>
      </c>
      <c r="D102" s="19"/>
      <c r="E102" s="19"/>
      <c r="F102" s="19"/>
    </row>
    <row r="103" spans="1:6" x14ac:dyDescent="0.65">
      <c r="A103" s="19"/>
      <c r="B103" s="25" t="s">
        <v>211</v>
      </c>
      <c r="C103" s="18" t="s">
        <v>212</v>
      </c>
      <c r="D103" s="19"/>
      <c r="E103" s="19"/>
      <c r="F103" s="19"/>
    </row>
    <row r="104" spans="1:6" x14ac:dyDescent="0.65">
      <c r="A104" s="19"/>
      <c r="B104" s="25" t="s">
        <v>213</v>
      </c>
      <c r="C104" s="18" t="s">
        <v>214</v>
      </c>
      <c r="D104" s="19"/>
      <c r="E104" s="19"/>
      <c r="F104" s="19"/>
    </row>
    <row r="105" spans="1:6" x14ac:dyDescent="0.65">
      <c r="A105" s="21" t="s">
        <v>15</v>
      </c>
      <c r="B105" s="24" t="s">
        <v>20</v>
      </c>
      <c r="C105" s="24" t="s">
        <v>21</v>
      </c>
      <c r="D105" s="19"/>
      <c r="E105" s="20" t="s">
        <v>18</v>
      </c>
      <c r="F105" s="20" t="s">
        <v>52</v>
      </c>
    </row>
    <row r="106" spans="1:6" x14ac:dyDescent="0.65">
      <c r="A106" s="19"/>
      <c r="B106" s="25" t="s">
        <v>215</v>
      </c>
      <c r="C106" s="18" t="s">
        <v>216</v>
      </c>
      <c r="D106" s="19"/>
      <c r="E106" s="23"/>
      <c r="F106" s="24" t="s">
        <v>217</v>
      </c>
    </row>
    <row r="107" spans="1:6" x14ac:dyDescent="0.65">
      <c r="A107" s="19"/>
      <c r="B107" s="25" t="s">
        <v>218</v>
      </c>
      <c r="C107" s="18" t="s">
        <v>219</v>
      </c>
      <c r="D107" s="19"/>
      <c r="E107" s="26">
        <v>1</v>
      </c>
      <c r="F107" s="19">
        <f>CONVERT(E107,C114,C110)</f>
        <v>10.763910416709722</v>
      </c>
    </row>
    <row r="108" spans="1:6" x14ac:dyDescent="0.65">
      <c r="A108" s="19"/>
      <c r="B108" s="25" t="s">
        <v>220</v>
      </c>
      <c r="C108" s="18" t="s">
        <v>221</v>
      </c>
      <c r="D108" s="19"/>
      <c r="E108" s="23"/>
      <c r="F108" s="24" t="s">
        <v>222</v>
      </c>
    </row>
    <row r="109" spans="1:6" x14ac:dyDescent="0.65">
      <c r="A109" s="19"/>
      <c r="B109" s="25" t="s">
        <v>223</v>
      </c>
      <c r="C109" s="18" t="s">
        <v>224</v>
      </c>
      <c r="D109" s="19"/>
      <c r="E109" s="26">
        <v>1</v>
      </c>
      <c r="F109" s="19">
        <f>CONVERT(E109,C106,C107)</f>
        <v>0.99999600000400002</v>
      </c>
    </row>
    <row r="110" spans="1:6" x14ac:dyDescent="0.65">
      <c r="A110" s="19"/>
      <c r="B110" s="25" t="s">
        <v>225</v>
      </c>
      <c r="C110" s="18" t="s">
        <v>226</v>
      </c>
      <c r="D110" s="19"/>
      <c r="E110" s="23"/>
      <c r="F110" s="24" t="s">
        <v>227</v>
      </c>
    </row>
    <row r="111" spans="1:6" x14ac:dyDescent="0.65">
      <c r="A111" s="19"/>
      <c r="B111" s="25" t="s">
        <v>228</v>
      </c>
      <c r="C111" s="18" t="s">
        <v>229</v>
      </c>
      <c r="D111" s="19"/>
      <c r="E111" s="26">
        <v>1</v>
      </c>
      <c r="F111" s="19">
        <f>CONVERT(E111,C115,C111)</f>
        <v>0.25</v>
      </c>
    </row>
    <row r="112" spans="1:6" ht="31.5" customHeight="1" x14ac:dyDescent="0.65">
      <c r="A112" s="19"/>
      <c r="B112" s="25" t="s">
        <v>230</v>
      </c>
      <c r="C112" s="18" t="s">
        <v>231</v>
      </c>
      <c r="D112" s="19"/>
      <c r="E112" s="23"/>
      <c r="F112" s="28" t="s">
        <v>232</v>
      </c>
    </row>
    <row r="113" spans="1:6" x14ac:dyDescent="0.65">
      <c r="A113" s="19"/>
      <c r="B113" s="25" t="s">
        <v>233</v>
      </c>
      <c r="C113" s="18" t="s">
        <v>234</v>
      </c>
      <c r="D113" s="19"/>
      <c r="E113" s="33">
        <v>1</v>
      </c>
      <c r="F113" s="19">
        <f>CONVERT(E113,C118,C112)</f>
        <v>1.9290123456790122E-4</v>
      </c>
    </row>
    <row r="114" spans="1:6" x14ac:dyDescent="0.65">
      <c r="A114" s="19"/>
      <c r="B114" s="25" t="s">
        <v>235</v>
      </c>
      <c r="C114" s="18" t="s">
        <v>236</v>
      </c>
      <c r="D114" s="19"/>
      <c r="E114" s="23"/>
      <c r="F114" s="24" t="s">
        <v>237</v>
      </c>
    </row>
    <row r="115" spans="1:6" x14ac:dyDescent="0.65">
      <c r="A115" s="19"/>
      <c r="B115" s="25" t="s">
        <v>238</v>
      </c>
      <c r="C115" s="18" t="s">
        <v>239</v>
      </c>
      <c r="D115" s="19"/>
      <c r="E115" s="33">
        <v>1</v>
      </c>
      <c r="F115" s="19">
        <f>CONVERT(E115,C115,C114)</f>
        <v>2500</v>
      </c>
    </row>
    <row r="116" spans="1:6" x14ac:dyDescent="0.65">
      <c r="A116" s="19"/>
      <c r="B116" s="25" t="s">
        <v>240</v>
      </c>
      <c r="C116" s="18" t="s">
        <v>241</v>
      </c>
      <c r="D116" s="19"/>
      <c r="E116" s="19"/>
      <c r="F116" s="19"/>
    </row>
    <row r="117" spans="1:6" x14ac:dyDescent="0.65">
      <c r="A117" s="19"/>
      <c r="B117" s="25" t="s">
        <v>242</v>
      </c>
      <c r="C117" s="18" t="s">
        <v>243</v>
      </c>
      <c r="D117" s="19"/>
      <c r="E117" s="19"/>
      <c r="F117" s="19"/>
    </row>
    <row r="118" spans="1:6" x14ac:dyDescent="0.65">
      <c r="A118" s="19"/>
      <c r="B118" s="25" t="s">
        <v>244</v>
      </c>
      <c r="C118" s="18" t="s">
        <v>245</v>
      </c>
      <c r="D118" s="19"/>
      <c r="E118" s="19"/>
      <c r="F118" s="19"/>
    </row>
    <row r="119" spans="1:6" x14ac:dyDescent="0.65">
      <c r="A119" s="19"/>
      <c r="B119" s="25" t="s">
        <v>246</v>
      </c>
      <c r="C119" s="18" t="s">
        <v>247</v>
      </c>
      <c r="D119" s="19"/>
      <c r="E119" s="19"/>
      <c r="F119" s="19"/>
    </row>
    <row r="120" spans="1:6" x14ac:dyDescent="0.65">
      <c r="A120" s="34" t="s">
        <v>14</v>
      </c>
      <c r="B120" s="24" t="s">
        <v>20</v>
      </c>
      <c r="C120" s="24" t="s">
        <v>21</v>
      </c>
      <c r="D120" s="19"/>
      <c r="E120" s="20" t="s">
        <v>18</v>
      </c>
      <c r="F120" s="20" t="s">
        <v>52</v>
      </c>
    </row>
    <row r="121" spans="1:6" x14ac:dyDescent="0.65">
      <c r="A121" s="19"/>
      <c r="B121" s="25" t="s">
        <v>248</v>
      </c>
      <c r="C121" s="18" t="s">
        <v>249</v>
      </c>
      <c r="D121" s="19"/>
      <c r="E121" s="23"/>
      <c r="F121" s="24" t="s">
        <v>250</v>
      </c>
    </row>
    <row r="122" spans="1:6" x14ac:dyDescent="0.65">
      <c r="A122" s="19"/>
      <c r="B122" s="25" t="s">
        <v>251</v>
      </c>
      <c r="C122" s="18" t="s">
        <v>252</v>
      </c>
      <c r="D122" s="19"/>
      <c r="E122" s="33">
        <v>8</v>
      </c>
      <c r="F122" s="19">
        <f>CONVERT(E122,C121,C122)</f>
        <v>1</v>
      </c>
    </row>
    <row r="123" spans="1:6" x14ac:dyDescent="0.65">
      <c r="A123" s="34" t="s">
        <v>16</v>
      </c>
      <c r="B123" s="24" t="s">
        <v>20</v>
      </c>
      <c r="C123" s="36" t="s">
        <v>21</v>
      </c>
      <c r="D123" s="19"/>
      <c r="E123" s="20" t="s">
        <v>18</v>
      </c>
      <c r="F123" s="20" t="s">
        <v>52</v>
      </c>
    </row>
    <row r="124" spans="1:6" ht="35.25" customHeight="1" x14ac:dyDescent="0.65">
      <c r="A124" s="19"/>
      <c r="B124" s="25" t="s">
        <v>253</v>
      </c>
      <c r="C124" s="18" t="s">
        <v>254</v>
      </c>
      <c r="D124" s="19"/>
      <c r="E124" s="23"/>
      <c r="F124" s="31" t="s">
        <v>255</v>
      </c>
    </row>
    <row r="125" spans="1:6" x14ac:dyDescent="0.65">
      <c r="A125" s="19"/>
      <c r="B125" s="25" t="s">
        <v>256</v>
      </c>
      <c r="C125" s="18" t="s">
        <v>257</v>
      </c>
      <c r="D125" s="19"/>
      <c r="E125" s="33">
        <v>1</v>
      </c>
      <c r="F125" s="19">
        <f>CONVERT(E125,C124,C125)</f>
        <v>1.0006393088552914</v>
      </c>
    </row>
    <row r="126" spans="1:6" ht="32.25" customHeight="1" x14ac:dyDescent="0.65">
      <c r="A126" s="19"/>
      <c r="B126" s="25" t="s">
        <v>258</v>
      </c>
      <c r="C126" s="18" t="s">
        <v>259</v>
      </c>
      <c r="D126" s="19"/>
      <c r="E126" s="23"/>
      <c r="F126" s="28" t="s">
        <v>260</v>
      </c>
    </row>
    <row r="127" spans="1:6" x14ac:dyDescent="0.65">
      <c r="A127" s="19"/>
      <c r="B127" s="25" t="s">
        <v>261</v>
      </c>
      <c r="C127" s="18" t="s">
        <v>262</v>
      </c>
      <c r="D127" s="19"/>
      <c r="E127" s="33">
        <v>1</v>
      </c>
      <c r="F127" s="19">
        <f>CONVERT(E127,C128,C126)</f>
        <v>1609.3440000000001</v>
      </c>
    </row>
    <row r="128" spans="1:6" x14ac:dyDescent="0.65">
      <c r="A128" s="19"/>
      <c r="B128" s="25" t="s">
        <v>263</v>
      </c>
      <c r="C128" s="18" t="s">
        <v>264</v>
      </c>
      <c r="D128" s="19"/>
      <c r="E128" s="23"/>
      <c r="F128" s="23"/>
    </row>
    <row r="129" spans="1:11" x14ac:dyDescent="0.65">
      <c r="A129" s="21" t="s">
        <v>12</v>
      </c>
      <c r="B129" s="19"/>
      <c r="C129" s="19"/>
      <c r="D129" s="19"/>
      <c r="E129" s="19"/>
      <c r="F129" s="19"/>
    </row>
    <row r="130" spans="1:11" ht="15" customHeight="1" x14ac:dyDescent="0.65">
      <c r="A130" s="19"/>
      <c r="B130" s="47" t="s">
        <v>265</v>
      </c>
      <c r="C130" s="47"/>
      <c r="D130" s="47"/>
      <c r="E130" s="47"/>
      <c r="F130" s="47"/>
    </row>
    <row r="131" spans="1:11" x14ac:dyDescent="0.65">
      <c r="A131" s="19"/>
      <c r="B131" s="47"/>
      <c r="C131" s="47"/>
      <c r="D131" s="47"/>
      <c r="E131" s="47"/>
      <c r="F131" s="47"/>
    </row>
    <row r="132" spans="1:11" x14ac:dyDescent="0.65">
      <c r="A132" s="19"/>
      <c r="B132" s="47"/>
      <c r="C132" s="47"/>
      <c r="D132" s="47"/>
      <c r="E132" s="47"/>
      <c r="F132" s="47"/>
    </row>
    <row r="133" spans="1:11" x14ac:dyDescent="0.65">
      <c r="A133" s="19"/>
      <c r="B133" s="19"/>
      <c r="C133" s="19"/>
      <c r="D133" s="19"/>
      <c r="E133" s="19"/>
      <c r="F133" s="19"/>
    </row>
    <row r="134" spans="1:11" x14ac:dyDescent="0.65">
      <c r="A134" s="19"/>
      <c r="B134" s="24" t="s">
        <v>266</v>
      </c>
      <c r="C134" s="24" t="s">
        <v>267</v>
      </c>
      <c r="D134" s="19"/>
      <c r="E134" s="20" t="s">
        <v>18</v>
      </c>
      <c r="F134" s="20" t="s">
        <v>52</v>
      </c>
      <c r="H134" s="48"/>
      <c r="I134" s="48"/>
      <c r="J134" s="48"/>
      <c r="K134" s="48"/>
    </row>
    <row r="135" spans="1:11" ht="27" customHeight="1" x14ac:dyDescent="0.65">
      <c r="A135" s="19"/>
      <c r="B135" s="25" t="s">
        <v>268</v>
      </c>
      <c r="C135" s="18" t="s">
        <v>269</v>
      </c>
      <c r="D135" s="19"/>
      <c r="E135" s="23"/>
      <c r="F135" s="31" t="s">
        <v>270</v>
      </c>
      <c r="H135" s="48"/>
      <c r="I135" s="48"/>
      <c r="J135" s="48"/>
      <c r="K135" s="48"/>
    </row>
    <row r="136" spans="1:11" x14ac:dyDescent="0.65">
      <c r="A136" s="32" t="s">
        <v>271</v>
      </c>
      <c r="B136" s="25" t="s">
        <v>272</v>
      </c>
      <c r="C136" s="18" t="s">
        <v>273</v>
      </c>
      <c r="D136" s="19"/>
      <c r="E136" s="33">
        <v>1</v>
      </c>
      <c r="F136" s="19">
        <f>CONVERT(E136,C12,(CONCATENATE(C142,C11)))</f>
        <v>1.6093440000000001</v>
      </c>
      <c r="H136" s="48"/>
      <c r="I136" s="48"/>
      <c r="J136" s="48"/>
      <c r="K136" s="48"/>
    </row>
    <row r="137" spans="1:11" ht="30" customHeight="1" x14ac:dyDescent="0.65">
      <c r="A137" s="19"/>
      <c r="B137" s="35" t="s">
        <v>274</v>
      </c>
      <c r="C137" s="18" t="s">
        <v>275</v>
      </c>
      <c r="D137" s="19"/>
      <c r="E137" s="23"/>
      <c r="F137" s="31" t="s">
        <v>276</v>
      </c>
      <c r="H137" s="48"/>
      <c r="I137" s="48"/>
      <c r="J137" s="48"/>
      <c r="K137" s="48"/>
    </row>
    <row r="138" spans="1:11" x14ac:dyDescent="0.65">
      <c r="A138" s="19"/>
      <c r="B138" s="25" t="s">
        <v>277</v>
      </c>
      <c r="C138" s="18" t="s">
        <v>278</v>
      </c>
      <c r="D138" s="19"/>
      <c r="E138" s="19">
        <v>1</v>
      </c>
      <c r="F138" s="19">
        <f>CONVERT(E138,(_xlfn.CONCAT(C139,C122)),(_xlfn.CONCAT(C140,C122)))</f>
        <v>1000</v>
      </c>
      <c r="H138" s="48"/>
      <c r="I138" s="48"/>
      <c r="J138" s="48"/>
      <c r="K138" s="48"/>
    </row>
    <row r="139" spans="1:11" x14ac:dyDescent="0.65">
      <c r="A139" s="19"/>
      <c r="B139" s="25" t="s">
        <v>279</v>
      </c>
      <c r="C139" s="18" t="s">
        <v>141</v>
      </c>
      <c r="D139" s="19"/>
      <c r="E139" s="19"/>
      <c r="F139" s="19"/>
      <c r="H139" s="48"/>
      <c r="I139" s="48"/>
      <c r="J139" s="48"/>
      <c r="K139" s="48"/>
    </row>
    <row r="140" spans="1:11" x14ac:dyDescent="0.65">
      <c r="A140" s="19"/>
      <c r="B140" s="25" t="s">
        <v>280</v>
      </c>
      <c r="C140" s="18" t="s">
        <v>281</v>
      </c>
      <c r="D140" s="19"/>
      <c r="E140" s="19"/>
      <c r="F140" s="19"/>
    </row>
    <row r="141" spans="1:11" x14ac:dyDescent="0.65">
      <c r="A141" s="19"/>
      <c r="B141" s="25" t="s">
        <v>282</v>
      </c>
      <c r="C141" s="18" t="s">
        <v>283</v>
      </c>
      <c r="D141" s="19"/>
      <c r="E141" s="19"/>
      <c r="F141" s="19"/>
    </row>
    <row r="142" spans="1:11" x14ac:dyDescent="0.65">
      <c r="A142" s="19"/>
      <c r="B142" s="25" t="s">
        <v>284</v>
      </c>
      <c r="C142" s="18" t="s">
        <v>285</v>
      </c>
      <c r="D142" s="19"/>
      <c r="E142" s="19"/>
      <c r="F142" s="19"/>
    </row>
    <row r="143" spans="1:11" x14ac:dyDescent="0.65">
      <c r="A143" s="19"/>
      <c r="B143" s="25" t="s">
        <v>286</v>
      </c>
      <c r="C143" s="18" t="s">
        <v>287</v>
      </c>
      <c r="D143" s="19"/>
      <c r="E143" s="19"/>
      <c r="F143" s="19"/>
    </row>
    <row r="144" spans="1:11" x14ac:dyDescent="0.65">
      <c r="A144" s="32" t="s">
        <v>288</v>
      </c>
      <c r="B144" s="25" t="s">
        <v>289</v>
      </c>
      <c r="C144" s="18" t="s">
        <v>290</v>
      </c>
      <c r="D144" s="19"/>
      <c r="E144" s="19"/>
      <c r="F144" s="19"/>
    </row>
    <row r="145" spans="1:6" x14ac:dyDescent="0.65">
      <c r="A145" s="19"/>
      <c r="B145" s="25" t="s">
        <v>291</v>
      </c>
      <c r="C145" s="18" t="s">
        <v>292</v>
      </c>
      <c r="D145" s="19"/>
      <c r="E145" s="19"/>
      <c r="F145" s="19"/>
    </row>
    <row r="146" spans="1:6" x14ac:dyDescent="0.65">
      <c r="A146" s="19"/>
      <c r="B146" s="25" t="s">
        <v>293</v>
      </c>
      <c r="C146" s="18" t="s">
        <v>116</v>
      </c>
      <c r="D146" s="19"/>
      <c r="E146" s="19"/>
      <c r="F146" s="19"/>
    </row>
    <row r="147" spans="1:6" x14ac:dyDescent="0.65">
      <c r="A147" s="19"/>
      <c r="B147" s="25" t="s">
        <v>294</v>
      </c>
      <c r="C147" s="18" t="s">
        <v>24</v>
      </c>
      <c r="D147" s="19"/>
      <c r="E147" s="19"/>
      <c r="F147" s="19"/>
    </row>
    <row r="148" spans="1:6" x14ac:dyDescent="0.65">
      <c r="A148" s="19"/>
      <c r="B148" s="25" t="s">
        <v>295</v>
      </c>
      <c r="C148" s="18" t="s">
        <v>74</v>
      </c>
      <c r="D148" s="19"/>
      <c r="E148" s="19"/>
      <c r="F148" s="19"/>
    </row>
    <row r="149" spans="1:6" x14ac:dyDescent="0.65">
      <c r="A149" s="19"/>
      <c r="B149" s="25" t="s">
        <v>296</v>
      </c>
      <c r="C149" s="18" t="s">
        <v>297</v>
      </c>
      <c r="D149" s="19"/>
      <c r="E149" s="19"/>
      <c r="F149" s="19"/>
    </row>
    <row r="150" spans="1:6" x14ac:dyDescent="0.65">
      <c r="A150" s="19"/>
      <c r="B150" s="25" t="s">
        <v>298</v>
      </c>
      <c r="C150" s="18" t="s">
        <v>299</v>
      </c>
      <c r="D150" s="19"/>
      <c r="E150" s="19"/>
      <c r="F150" s="19"/>
    </row>
    <row r="151" spans="1:6" x14ac:dyDescent="0.65">
      <c r="A151" s="19"/>
      <c r="B151" s="25" t="s">
        <v>300</v>
      </c>
      <c r="C151" s="18" t="s">
        <v>301</v>
      </c>
      <c r="D151" s="19"/>
      <c r="E151" s="19"/>
      <c r="F151" s="19"/>
    </row>
    <row r="152" spans="1:6" x14ac:dyDescent="0.65">
      <c r="A152" s="19"/>
      <c r="B152" s="25" t="s">
        <v>302</v>
      </c>
      <c r="C152" s="18" t="s">
        <v>303</v>
      </c>
      <c r="D152" s="19"/>
      <c r="E152" s="19"/>
      <c r="F152" s="19"/>
    </row>
    <row r="153" spans="1:6" x14ac:dyDescent="0.65">
      <c r="A153" s="19"/>
      <c r="B153" s="25" t="s">
        <v>304</v>
      </c>
      <c r="C153" s="18" t="s">
        <v>305</v>
      </c>
      <c r="D153" s="19"/>
      <c r="E153" s="19"/>
      <c r="F153" s="19"/>
    </row>
    <row r="154" spans="1:6" x14ac:dyDescent="0.65">
      <c r="A154" s="19"/>
      <c r="B154" s="25" t="s">
        <v>306</v>
      </c>
      <c r="C154" s="18" t="s">
        <v>307</v>
      </c>
      <c r="D154" s="19"/>
      <c r="E154" s="19"/>
      <c r="F154" s="19"/>
    </row>
  </sheetData>
  <sheetProtection password="F98D" sheet="1" objects="1" scenarios="1"/>
  <mergeCells count="8">
    <mergeCell ref="A1:F3"/>
    <mergeCell ref="H3:J15"/>
    <mergeCell ref="A63:A69"/>
    <mergeCell ref="B130:F132"/>
    <mergeCell ref="H134:K139"/>
    <mergeCell ref="A79:A80"/>
    <mergeCell ref="F5:F7"/>
    <mergeCell ref="B9:C9"/>
  </mergeCells>
  <hyperlinks>
    <hyperlink ref="A5" location="'convert_references'!A8" display="Distance"/>
    <hyperlink ref="H3:J15" r:id="rId1" display="FourSquare Training Learning Resource"/>
    <hyperlink ref="B5" location="'convert_references'!A30" display="Weight and Mass"/>
    <hyperlink ref="C5" location="'convert_references'!A24" display="Time"/>
    <hyperlink ref="D5" location="'convert_references'!A47" display="Force"/>
    <hyperlink ref="E5" location="'convert_references'!A79" display="Volume"/>
    <hyperlink ref="A6" location="'convert_references'!A42" display="Pressure"/>
    <hyperlink ref="B6" location="'convert_references'!A73" display="Temperature"/>
    <hyperlink ref="C6" location="'convert_references'!A62" display="Power"/>
    <hyperlink ref="D6" location="'convert_references'!A52" display="Energy"/>
    <hyperlink ref="E6" location="'convert_references'!A129" display="Multiplier Prefixes"/>
    <hyperlink ref="A7" location="'convert_references'!A70" display="Magnetism"/>
    <hyperlink ref="B7" location="'convert_references'!A120" display="Information"/>
    <hyperlink ref="C7" location="'convert_references'!A105" display="Area"/>
    <hyperlink ref="D7" location="'convert_references'!A123" display="Speed"/>
  </hyperlinks>
  <pageMargins left="0.7" right="0.7" top="0.75" bottom="0.75" header="0.3" footer="0.3"/>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workbookViewId="0">
      <selection activeCell="B4" sqref="B4"/>
    </sheetView>
  </sheetViews>
  <sheetFormatPr defaultRowHeight="14.25" x14ac:dyDescent="0.65"/>
  <cols>
    <col min="4" max="4" width="21.26953125" customWidth="1"/>
    <col min="9" max="9" width="1.54296875" customWidth="1"/>
  </cols>
  <sheetData>
    <row r="1" spans="1:16" ht="33.75" customHeight="1" x14ac:dyDescent="0.65">
      <c r="A1" s="54" t="s">
        <v>308</v>
      </c>
      <c r="B1" s="54"/>
      <c r="C1" s="54"/>
      <c r="D1" s="54"/>
      <c r="E1" s="54"/>
      <c r="F1" s="54"/>
      <c r="G1" s="54"/>
      <c r="H1" s="54"/>
      <c r="I1" s="54"/>
      <c r="J1" s="54"/>
      <c r="K1" s="54"/>
      <c r="L1" s="54"/>
    </row>
    <row r="2" spans="1:16" x14ac:dyDescent="0.65">
      <c r="B2" s="2"/>
      <c r="N2" s="38" t="s">
        <v>1</v>
      </c>
      <c r="O2" s="38"/>
      <c r="P2" s="39"/>
    </row>
    <row r="3" spans="1:16" x14ac:dyDescent="0.65">
      <c r="N3" s="40"/>
      <c r="O3" s="40"/>
      <c r="P3" s="41"/>
    </row>
    <row r="4" spans="1:16" ht="15" customHeight="1" x14ac:dyDescent="0.65">
      <c r="C4" s="1" t="s">
        <v>309</v>
      </c>
      <c r="D4" s="1" t="s">
        <v>310</v>
      </c>
      <c r="F4" s="52" t="s">
        <v>311</v>
      </c>
      <c r="G4" s="52"/>
      <c r="H4" s="52"/>
      <c r="J4" s="53" t="s">
        <v>312</v>
      </c>
      <c r="K4" s="53"/>
      <c r="L4" s="53"/>
      <c r="N4" s="40"/>
      <c r="O4" s="40"/>
      <c r="P4" s="41"/>
    </row>
    <row r="5" spans="1:16" x14ac:dyDescent="0.65">
      <c r="C5" s="15">
        <v>15</v>
      </c>
      <c r="D5" s="15">
        <f>CONVERT(C5,convert_references!$C$14,convert_references!$C$15)</f>
        <v>1.25</v>
      </c>
      <c r="F5" s="52"/>
      <c r="G5" s="52"/>
      <c r="H5" s="52"/>
      <c r="J5" s="53"/>
      <c r="K5" s="53"/>
      <c r="L5" s="53"/>
      <c r="N5" s="40"/>
      <c r="O5" s="40"/>
      <c r="P5" s="41"/>
    </row>
    <row r="6" spans="1:16" x14ac:dyDescent="0.65">
      <c r="B6" s="16"/>
      <c r="C6" s="3">
        <v>12</v>
      </c>
      <c r="D6" s="3">
        <f>CONVERT(C6,convert_references!$C$14,convert_references!$C$15)</f>
        <v>1</v>
      </c>
      <c r="F6" s="52"/>
      <c r="G6" s="52"/>
      <c r="H6" s="52"/>
      <c r="J6" s="53"/>
      <c r="K6" s="53"/>
      <c r="L6" s="53"/>
      <c r="N6" s="40"/>
      <c r="O6" s="40"/>
      <c r="P6" s="41"/>
    </row>
    <row r="7" spans="1:16" x14ac:dyDescent="0.65">
      <c r="C7" s="3">
        <v>130</v>
      </c>
      <c r="D7" s="3">
        <f>CONVERT(C7,convert_references!$C$14,convert_references!$C$15)</f>
        <v>10.833333333333334</v>
      </c>
      <c r="F7" s="52"/>
      <c r="G7" s="52"/>
      <c r="H7" s="52"/>
      <c r="J7" s="53"/>
      <c r="K7" s="53"/>
      <c r="L7" s="53"/>
      <c r="N7" s="40"/>
      <c r="O7" s="40"/>
      <c r="P7" s="41"/>
    </row>
    <row r="8" spans="1:16" x14ac:dyDescent="0.65">
      <c r="C8" s="3">
        <v>92</v>
      </c>
      <c r="D8" s="3">
        <f>CONVERT(C8,convert_references!$C$14,convert_references!$C$15)</f>
        <v>7.666666666666667</v>
      </c>
      <c r="F8" s="52"/>
      <c r="G8" s="52"/>
      <c r="H8" s="52"/>
      <c r="J8" s="53"/>
      <c r="K8" s="53"/>
      <c r="L8" s="53"/>
      <c r="N8" s="40"/>
      <c r="O8" s="40"/>
      <c r="P8" s="41"/>
    </row>
    <row r="9" spans="1:16" x14ac:dyDescent="0.65">
      <c r="C9" s="3">
        <v>87</v>
      </c>
      <c r="D9" s="3">
        <f>CONVERT(C9,convert_references!$C$14,convert_references!$C$15)</f>
        <v>7.25</v>
      </c>
      <c r="F9" s="52"/>
      <c r="G9" s="52"/>
      <c r="H9" s="52"/>
      <c r="J9" s="53"/>
      <c r="K9" s="53"/>
      <c r="L9" s="53"/>
      <c r="N9" s="40"/>
      <c r="O9" s="40"/>
      <c r="P9" s="41"/>
    </row>
    <row r="10" spans="1:16" x14ac:dyDescent="0.65">
      <c r="C10" s="3">
        <v>36</v>
      </c>
      <c r="D10" s="3">
        <f>CONVERT(C10,convert_references!$C$14,convert_references!$C$15)</f>
        <v>3</v>
      </c>
      <c r="F10" s="52"/>
      <c r="G10" s="52"/>
      <c r="H10" s="52"/>
      <c r="J10" s="53"/>
      <c r="K10" s="53"/>
      <c r="L10" s="53"/>
      <c r="N10" s="42"/>
      <c r="O10" s="40"/>
      <c r="P10" s="41"/>
    </row>
    <row r="11" spans="1:16" x14ac:dyDescent="0.65">
      <c r="J11" s="53"/>
      <c r="K11" s="53"/>
      <c r="L11" s="53"/>
      <c r="N11" s="42"/>
      <c r="O11" s="40"/>
      <c r="P11" s="41"/>
    </row>
    <row r="12" spans="1:16" x14ac:dyDescent="0.65">
      <c r="N12" s="42"/>
      <c r="O12" s="40"/>
      <c r="P12" s="41"/>
    </row>
    <row r="13" spans="1:16" x14ac:dyDescent="0.65">
      <c r="N13" s="42"/>
      <c r="O13" s="40"/>
      <c r="P13" s="41"/>
    </row>
    <row r="14" spans="1:16" x14ac:dyDescent="0.65">
      <c r="N14" s="43"/>
      <c r="O14" s="44"/>
      <c r="P14" s="45"/>
    </row>
  </sheetData>
  <mergeCells count="4">
    <mergeCell ref="F4:H10"/>
    <mergeCell ref="J4:L11"/>
    <mergeCell ref="N2:P14"/>
    <mergeCell ref="A1:L1"/>
  </mergeCells>
  <hyperlinks>
    <hyperlink ref="N2:P14" r:id="rId1" display="FourSquare Training Learning Resource"/>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convert_references</vt:lpstr>
      <vt:lpstr>Sheet2</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cb@foursquareinnovations.co.uk</cp:lastModifiedBy>
  <cp:revision/>
  <dcterms:created xsi:type="dcterms:W3CDTF">2021-10-20T11:25:01Z</dcterms:created>
  <dcterms:modified xsi:type="dcterms:W3CDTF">2021-10-22T14:59:32Z</dcterms:modified>
  <cp:category/>
  <cp:contentStatus/>
</cp:coreProperties>
</file>